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90" windowWidth="27315" windowHeight="12015"/>
  </bookViews>
  <sheets>
    <sheet name="DeutcheBank" sheetId="1" r:id="rId1"/>
    <sheet name="Allianz" sheetId="2" r:id="rId2"/>
  </sheets>
  <definedNames>
    <definedName name="_xlnm.Print_Area" localSheetId="1">Allianz!$B$4:$I$53</definedName>
    <definedName name="_xlnm.Print_Area" localSheetId="0">DeutcheBank!$B$4:$I$53</definedName>
  </definedNames>
  <calcPr calcId="145621"/>
</workbook>
</file>

<file path=xl/calcChain.xml><?xml version="1.0" encoding="utf-8"?>
<calcChain xmlns="http://schemas.openxmlformats.org/spreadsheetml/2006/main">
  <c r="B4" i="1" l="1"/>
  <c r="G16" i="2"/>
  <c r="G47" i="2"/>
  <c r="G25" i="2"/>
  <c r="I53" i="2"/>
  <c r="C16" i="2"/>
  <c r="H52" i="2"/>
  <c r="F41" i="2"/>
  <c r="F25" i="2"/>
  <c r="G42" i="2"/>
  <c r="G51" i="2"/>
  <c r="D33" i="2"/>
  <c r="I19" i="2"/>
  <c r="D18" i="2"/>
  <c r="H9" i="2"/>
  <c r="I15" i="2"/>
  <c r="C19" i="2"/>
  <c r="D8" i="2"/>
  <c r="H39" i="2"/>
  <c r="I16" i="2"/>
  <c r="D53" i="2"/>
  <c r="I30" i="2"/>
  <c r="F33" i="2"/>
  <c r="H45" i="2"/>
  <c r="I23" i="2"/>
  <c r="H14" i="2"/>
  <c r="F7" i="2"/>
  <c r="G27" i="2"/>
  <c r="D26" i="2"/>
  <c r="D27" i="2"/>
  <c r="C38" i="2"/>
  <c r="E23" i="2"/>
  <c r="C7" i="2"/>
  <c r="H26" i="2"/>
  <c r="I27" i="2"/>
  <c r="I45" i="1"/>
  <c r="G26" i="2"/>
  <c r="G7" i="2"/>
  <c r="I11" i="2"/>
  <c r="G33" i="2"/>
  <c r="F9" i="2"/>
  <c r="F49" i="2"/>
  <c r="D32" i="2"/>
  <c r="F11" i="2"/>
  <c r="B4" i="2"/>
  <c r="H37" i="2"/>
  <c r="H33" i="2"/>
  <c r="H19" i="2"/>
  <c r="D10" i="2"/>
  <c r="G10" i="2"/>
  <c r="C37" i="2"/>
  <c r="F24" i="2"/>
  <c r="D30" i="2"/>
  <c r="I18" i="2"/>
  <c r="D39" i="2"/>
  <c r="F51" i="2"/>
  <c r="I47" i="2"/>
  <c r="D17" i="2"/>
  <c r="F52" i="2"/>
  <c r="H53" i="2"/>
  <c r="D47" i="2"/>
  <c r="H15" i="2"/>
  <c r="G29" i="2"/>
  <c r="F37" i="2"/>
  <c r="C18" i="2"/>
  <c r="F48" i="2"/>
  <c r="H10" i="2"/>
  <c r="F45" i="2"/>
  <c r="G14" i="2"/>
  <c r="F26" i="2"/>
  <c r="I26" i="2"/>
  <c r="D11" i="2"/>
  <c r="G38" i="2"/>
  <c r="F38" i="2"/>
  <c r="H38" i="2"/>
  <c r="I31" i="2"/>
  <c r="H49" i="2"/>
  <c r="H7" i="2"/>
  <c r="C9" i="2"/>
  <c r="C41" i="2"/>
  <c r="G39" i="2"/>
  <c r="G9" i="2"/>
  <c r="G17" i="2"/>
  <c r="H46" i="2"/>
  <c r="F28" i="2"/>
  <c r="F46" i="2"/>
  <c r="C28" i="2"/>
  <c r="C52" i="2"/>
  <c r="D20" i="2"/>
  <c r="C53" i="2"/>
  <c r="G24" i="2"/>
  <c r="D41" i="2"/>
  <c r="C15" i="2"/>
  <c r="I25" i="2"/>
  <c r="I10" i="2"/>
  <c r="D46" i="2"/>
  <c r="C17" i="2"/>
  <c r="C29" i="2"/>
  <c r="C33" i="2"/>
  <c r="F16" i="2"/>
  <c r="F18" i="2"/>
  <c r="I36" i="2"/>
  <c r="C23" i="2"/>
  <c r="F14" i="2"/>
  <c r="C27" i="2"/>
  <c r="C49" i="2"/>
  <c r="I38" i="2"/>
  <c r="C25" i="2"/>
  <c r="H8" i="2"/>
  <c r="G20" i="2"/>
  <c r="C36" i="2"/>
  <c r="C10" i="2"/>
  <c r="G40" i="2"/>
  <c r="I42" i="2"/>
  <c r="D25" i="2"/>
  <c r="G8" i="2"/>
  <c r="I50" i="2"/>
  <c r="C40" i="2"/>
  <c r="I33" i="2"/>
  <c r="D51" i="2"/>
  <c r="C48" i="2"/>
  <c r="D37" i="2"/>
  <c r="H48" i="2"/>
  <c r="G15" i="2"/>
  <c r="F30" i="2"/>
  <c r="G50" i="2"/>
  <c r="F19" i="2"/>
  <c r="F40" i="2"/>
  <c r="H17" i="2"/>
  <c r="I24" i="2"/>
  <c r="I37" i="2"/>
  <c r="F53" i="2"/>
  <c r="H40" i="2"/>
  <c r="H32" i="2"/>
  <c r="G36" i="2"/>
  <c r="H23" i="2"/>
  <c r="C14" i="2"/>
  <c r="I36" i="1"/>
  <c r="G11" i="2"/>
  <c r="F27" i="2"/>
  <c r="D38" i="2"/>
  <c r="F20" i="2"/>
  <c r="I40" i="2"/>
  <c r="I45" i="2"/>
  <c r="G23" i="2"/>
  <c r="I7" i="2"/>
  <c r="F23" i="2"/>
  <c r="H27" i="2"/>
  <c r="C50" i="2"/>
  <c r="G18" i="2"/>
  <c r="F29" i="2"/>
  <c r="C45" i="2"/>
  <c r="C11" i="2"/>
  <c r="H24" i="2"/>
  <c r="H28" i="2"/>
  <c r="F17" i="2"/>
  <c r="F47" i="2"/>
  <c r="G28" i="2"/>
  <c r="H31" i="2"/>
  <c r="H47" i="2"/>
  <c r="D31" i="2"/>
  <c r="D40" i="2"/>
  <c r="C39" i="2"/>
  <c r="C31" i="2"/>
  <c r="G19" i="2"/>
  <c r="G41" i="2"/>
  <c r="I29" i="2"/>
  <c r="H51" i="2"/>
  <c r="D24" i="2"/>
  <c r="I28" i="2"/>
  <c r="I39" i="2"/>
  <c r="D42" i="2"/>
  <c r="D28" i="2"/>
  <c r="E36" i="2"/>
  <c r="I23" i="1"/>
  <c r="D52" i="2"/>
  <c r="I20" i="2"/>
  <c r="I9" i="2"/>
  <c r="C47" i="2"/>
  <c r="H29" i="2"/>
  <c r="F8" i="2"/>
  <c r="H20" i="2"/>
  <c r="G49" i="2"/>
  <c r="G52" i="2"/>
  <c r="I48" i="2"/>
  <c r="D50" i="2"/>
  <c r="H18" i="2"/>
  <c r="I46" i="2"/>
  <c r="D9" i="2"/>
  <c r="F15" i="2"/>
  <c r="D19" i="2"/>
  <c r="D48" i="2"/>
  <c r="H42" i="2"/>
  <c r="D16" i="2"/>
  <c r="C46" i="2"/>
  <c r="I51" i="2"/>
  <c r="H30" i="2"/>
  <c r="C8" i="2"/>
  <c r="I52" i="2"/>
  <c r="H25" i="2"/>
  <c r="C30" i="2"/>
  <c r="G45" i="2"/>
  <c r="H36" i="2"/>
  <c r="I14" i="1"/>
  <c r="I41" i="2"/>
  <c r="F39" i="2"/>
  <c r="D49" i="2"/>
  <c r="H11" i="2"/>
  <c r="I32" i="2"/>
  <c r="F42" i="2"/>
  <c r="I49" i="2"/>
  <c r="C24" i="2"/>
  <c r="C42" i="2"/>
  <c r="H41" i="2"/>
  <c r="C20" i="2"/>
  <c r="I17" i="2"/>
  <c r="G53" i="2"/>
  <c r="G48" i="2"/>
  <c r="F10" i="2"/>
  <c r="G37" i="2"/>
  <c r="G30" i="2"/>
  <c r="D15" i="2"/>
  <c r="H16" i="2"/>
  <c r="D29" i="2"/>
  <c r="G46" i="2"/>
  <c r="F31" i="2"/>
  <c r="I8" i="2"/>
  <c r="C51" i="2"/>
  <c r="G31" i="2"/>
  <c r="F50" i="2"/>
  <c r="E45" i="2"/>
  <c r="F36" i="2"/>
  <c r="I14" i="2"/>
  <c r="E7" i="2"/>
  <c r="I7" i="1"/>
  <c r="C26" i="2"/>
  <c r="C32" i="2"/>
  <c r="G32" i="2"/>
  <c r="H50" i="2"/>
  <c r="F32" i="2"/>
  <c r="E14" i="2"/>
  <c r="E16" i="1"/>
  <c r="H48" i="1"/>
  <c r="E30" i="1"/>
  <c r="D32" i="1"/>
  <c r="I19" i="1"/>
  <c r="G42" i="1"/>
  <c r="I41" i="1"/>
  <c r="F25" i="1"/>
  <c r="I50" i="1"/>
  <c r="I25" i="1"/>
  <c r="E49" i="1"/>
  <c r="E24" i="2"/>
  <c r="I46" i="1"/>
  <c r="E17" i="1"/>
  <c r="I33" i="1"/>
  <c r="G31" i="1"/>
  <c r="E51" i="2"/>
  <c r="G39" i="1"/>
  <c r="F49" i="1"/>
  <c r="H33" i="1"/>
  <c r="E37" i="2"/>
  <c r="G29" i="1"/>
  <c r="D28" i="1"/>
  <c r="E19" i="1"/>
  <c r="F33" i="1"/>
  <c r="D24" i="1"/>
  <c r="D36" i="2"/>
  <c r="D23" i="2"/>
  <c r="G45" i="1"/>
  <c r="F36" i="1"/>
  <c r="C23" i="1"/>
  <c r="H14" i="1"/>
  <c r="D7" i="1"/>
  <c r="I16" i="1"/>
  <c r="E26" i="2"/>
  <c r="I27" i="1"/>
  <c r="E38" i="1"/>
  <c r="H38" i="1"/>
  <c r="H27" i="1"/>
  <c r="G30" i="1"/>
  <c r="G20" i="1"/>
  <c r="H47" i="1"/>
  <c r="E11" i="2"/>
  <c r="H8" i="1"/>
  <c r="G25" i="1"/>
  <c r="F32" i="1"/>
  <c r="H20" i="1"/>
  <c r="F17" i="1"/>
  <c r="E42" i="2"/>
  <c r="D19" i="1"/>
  <c r="F16" i="1"/>
  <c r="I15" i="1"/>
  <c r="H40" i="1"/>
  <c r="E46" i="2"/>
  <c r="E10" i="2"/>
  <c r="E18" i="2"/>
  <c r="E41" i="2"/>
  <c r="I9" i="1"/>
  <c r="G53" i="1"/>
  <c r="E41" i="1"/>
  <c r="D47" i="1"/>
  <c r="E28" i="1"/>
  <c r="H16" i="1"/>
  <c r="D9" i="1"/>
  <c r="D25" i="1"/>
  <c r="G33" i="1"/>
  <c r="E45" i="1"/>
  <c r="E36" i="1"/>
  <c r="H23" i="1"/>
  <c r="G14" i="1"/>
  <c r="C7" i="1"/>
  <c r="E26" i="1"/>
  <c r="F38" i="1"/>
  <c r="E38" i="2"/>
  <c r="I26" i="1"/>
  <c r="D36" i="1"/>
  <c r="C14" i="1"/>
  <c r="F27" i="1"/>
  <c r="I17" i="1"/>
  <c r="H26" i="1"/>
  <c r="D17" i="1"/>
  <c r="F41" i="1"/>
  <c r="H36" i="1"/>
  <c r="I37" i="1"/>
  <c r="G24" i="1"/>
  <c r="E49" i="2"/>
  <c r="H10" i="1"/>
  <c r="G41" i="1"/>
  <c r="D51" i="1"/>
  <c r="F19" i="1"/>
  <c r="E15" i="2"/>
  <c r="I29" i="1"/>
  <c r="I53" i="1"/>
  <c r="E8" i="1"/>
  <c r="F9" i="1"/>
  <c r="E51" i="1"/>
  <c r="H9" i="1"/>
  <c r="H46" i="1"/>
  <c r="E40" i="2"/>
  <c r="E28" i="2"/>
  <c r="D30" i="1"/>
  <c r="I20" i="1"/>
  <c r="H28" i="1"/>
  <c r="F18" i="1"/>
  <c r="E20" i="1"/>
  <c r="H24" i="1"/>
  <c r="G32" i="1"/>
  <c r="I30" i="1"/>
  <c r="H42" i="1"/>
  <c r="I18" i="1"/>
  <c r="H50" i="1"/>
  <c r="D45" i="2"/>
  <c r="D45" i="1"/>
  <c r="D23" i="1"/>
  <c r="F26" i="1"/>
  <c r="G38" i="1"/>
  <c r="E48" i="1"/>
  <c r="E25" i="2"/>
  <c r="H11" i="1"/>
  <c r="G40" i="1"/>
  <c r="G17" i="1"/>
  <c r="D37" i="1"/>
  <c r="H53" i="1"/>
  <c r="D10" i="1"/>
  <c r="D49" i="1"/>
  <c r="F20" i="1"/>
  <c r="D42" i="1"/>
  <c r="G16" i="1"/>
  <c r="F31" i="1"/>
  <c r="D18" i="1"/>
  <c r="H32" i="1"/>
  <c r="F15" i="1"/>
  <c r="D50" i="1"/>
  <c r="E30" i="2"/>
  <c r="E42" i="1"/>
  <c r="I32" i="1"/>
  <c r="D31" i="1"/>
  <c r="E47" i="2"/>
  <c r="I42" i="1"/>
  <c r="F42" i="1"/>
  <c r="G50" i="1"/>
  <c r="E47" i="1"/>
  <c r="I47" i="1"/>
  <c r="D46" i="1"/>
  <c r="F37" i="1"/>
  <c r="E15" i="1"/>
  <c r="I10" i="1"/>
  <c r="E52" i="1"/>
  <c r="H31" i="1"/>
  <c r="D40" i="1"/>
  <c r="E32" i="1"/>
  <c r="E33" i="2"/>
  <c r="H45" i="1"/>
  <c r="C36" i="1"/>
  <c r="G23" i="1"/>
  <c r="G27" i="1"/>
  <c r="F48" i="1"/>
  <c r="I49" i="1"/>
  <c r="G10" i="1"/>
  <c r="G7" i="1"/>
  <c r="E52" i="2"/>
  <c r="E24" i="1"/>
  <c r="H25" i="1"/>
  <c r="D48" i="1"/>
  <c r="H30" i="1"/>
  <c r="F10" i="1"/>
  <c r="E8" i="2"/>
  <c r="E10" i="1"/>
  <c r="F40" i="1"/>
  <c r="E53" i="1"/>
  <c r="H41" i="1"/>
  <c r="E19" i="2"/>
  <c r="D29" i="1"/>
  <c r="E37" i="1"/>
  <c r="H52" i="1"/>
  <c r="D16" i="1"/>
  <c r="I48" i="1"/>
  <c r="H37" i="1"/>
  <c r="E17" i="2"/>
  <c r="D14" i="2"/>
  <c r="F45" i="1"/>
  <c r="G36" i="1"/>
  <c r="F7" i="1"/>
  <c r="E27" i="1"/>
  <c r="G11" i="1"/>
  <c r="G26" i="1"/>
  <c r="F11" i="1"/>
  <c r="E7" i="1"/>
  <c r="D26" i="1"/>
  <c r="H7" i="1"/>
  <c r="D27" i="1"/>
  <c r="D15" i="1"/>
  <c r="D53" i="1"/>
  <c r="E23" i="1"/>
  <c r="H51" i="1"/>
  <c r="E53" i="2"/>
  <c r="E46" i="1"/>
  <c r="E50" i="1"/>
  <c r="F47" i="1"/>
  <c r="F50" i="1"/>
  <c r="G52" i="1"/>
  <c r="F28" i="1"/>
  <c r="H49" i="1"/>
  <c r="D20" i="1"/>
  <c r="H19" i="1"/>
  <c r="E31" i="2"/>
  <c r="F46" i="1"/>
  <c r="E20" i="2"/>
  <c r="I8" i="1"/>
  <c r="H17" i="1"/>
  <c r="G51" i="1"/>
  <c r="H29" i="1"/>
  <c r="F51" i="1"/>
  <c r="E31" i="1"/>
  <c r="G8" i="1"/>
  <c r="E48" i="2"/>
  <c r="I52" i="1"/>
  <c r="E39" i="2"/>
  <c r="E9" i="2"/>
  <c r="I40" i="1"/>
  <c r="G28" i="1"/>
  <c r="D39" i="1"/>
  <c r="G37" i="1"/>
  <c r="D7" i="2"/>
  <c r="C45" i="1"/>
  <c r="F14" i="1"/>
  <c r="I11" i="1"/>
  <c r="E27" i="2"/>
  <c r="D38" i="1"/>
  <c r="F39" i="1"/>
  <c r="D8" i="1"/>
  <c r="F29" i="1"/>
  <c r="G48" i="1"/>
  <c r="G49" i="1"/>
  <c r="H18" i="1"/>
  <c r="E40" i="1"/>
  <c r="G46" i="1"/>
  <c r="I39" i="1"/>
  <c r="G19" i="1"/>
  <c r="E32" i="2"/>
  <c r="F8" i="1"/>
  <c r="E50" i="2"/>
  <c r="I51" i="1"/>
  <c r="G47" i="1"/>
  <c r="E39" i="1"/>
  <c r="D52" i="1"/>
  <c r="G15" i="1"/>
  <c r="E25" i="1"/>
  <c r="E33" i="1"/>
  <c r="I24" i="1"/>
  <c r="F30" i="1"/>
  <c r="H15" i="1"/>
  <c r="E29" i="2"/>
  <c r="E9" i="1"/>
  <c r="D41" i="1"/>
  <c r="F24" i="1"/>
  <c r="G18" i="1"/>
  <c r="F23" i="1"/>
  <c r="E14" i="1"/>
  <c r="D11" i="1"/>
  <c r="I38" i="1"/>
  <c r="H39" i="1"/>
  <c r="F52" i="1"/>
  <c r="E29" i="1"/>
  <c r="E11" i="1"/>
  <c r="F53" i="1"/>
  <c r="G9" i="1"/>
  <c r="D33" i="1"/>
  <c r="E18" i="1"/>
  <c r="I28" i="1"/>
  <c r="E16" i="2"/>
  <c r="I31" i="1"/>
  <c r="D14" i="1"/>
  <c r="C39" i="1"/>
  <c r="C20" i="1"/>
  <c r="C27" i="1"/>
  <c r="C24" i="1"/>
  <c r="C8" i="1"/>
  <c r="C18" i="1"/>
  <c r="C10" i="1"/>
  <c r="C26" i="1"/>
  <c r="C51" i="1"/>
  <c r="C47" i="1"/>
  <c r="C28" i="1"/>
  <c r="C9" i="1"/>
  <c r="C48" i="1"/>
  <c r="C32" i="1"/>
  <c r="C38" i="1"/>
  <c r="C11" i="1"/>
  <c r="C30" i="1"/>
  <c r="C50" i="1"/>
  <c r="C53" i="1"/>
  <c r="C29" i="1"/>
  <c r="C19" i="1"/>
  <c r="C42" i="1"/>
  <c r="C52" i="1"/>
  <c r="C15" i="1"/>
  <c r="C37" i="1"/>
  <c r="C17" i="1"/>
  <c r="C40" i="1"/>
  <c r="C33" i="1"/>
  <c r="C16" i="1"/>
  <c r="C46" i="1"/>
  <c r="C41" i="1"/>
  <c r="C25" i="1"/>
  <c r="C31" i="1"/>
  <c r="C49" i="1"/>
</calcChain>
</file>

<file path=xl/sharedStrings.xml><?xml version="1.0" encoding="utf-8"?>
<sst xmlns="http://schemas.openxmlformats.org/spreadsheetml/2006/main" count="90" uniqueCount="41">
  <si>
    <t>Ergebnis je Aktie (unverwässert, nach Steuern)</t>
  </si>
  <si>
    <t>Ergebnis je Aktie (verwässert, nach Steuern)</t>
  </si>
  <si>
    <t>Dividende je Aktie</t>
  </si>
  <si>
    <t>Gesamtdividendenausschüttung in Mio.</t>
  </si>
  <si>
    <t>Umsatz je Aktie</t>
  </si>
  <si>
    <t>KGV (Jahresendkurs)</t>
  </si>
  <si>
    <t>KGV (Jahresendkurs, EPS verwässert)</t>
  </si>
  <si>
    <t>Dividendenrendite Jahresende in %</t>
  </si>
  <si>
    <t>Eigenkapitalquote in %</t>
  </si>
  <si>
    <t>Fremdkapitalquote in %</t>
  </si>
  <si>
    <t>Umsatzerlöse</t>
  </si>
  <si>
    <t>Umsatzveränderung in %</t>
  </si>
  <si>
    <t>Bruttoergebnis vom Umsatz</t>
  </si>
  <si>
    <t>Bruttoergebnisveränderung in %</t>
  </si>
  <si>
    <t>Operatives Ergebnis</t>
  </si>
  <si>
    <t>Veränderung Operatives Ergebnis in %</t>
  </si>
  <si>
    <t>Ergebnis vor Steuern</t>
  </si>
  <si>
    <t>Veränderung Ergebnis vor Steuern in %</t>
  </si>
  <si>
    <t>Ergebnis nach Steuer</t>
  </si>
  <si>
    <t>Veränderung Ergebnis nach Steuer in %</t>
  </si>
  <si>
    <t>Gesamtverbindlichkeiten</t>
  </si>
  <si>
    <t>Langzeit Gesamtverbindlichk. pro Aktie</t>
  </si>
  <si>
    <t>Eigenkapital</t>
  </si>
  <si>
    <t>Veränderung Eigenkapital in %</t>
  </si>
  <si>
    <t>Bilanzsumme</t>
  </si>
  <si>
    <t>Veränderung Bilanzsumme in %</t>
  </si>
  <si>
    <t>Gewinn je Aktie (unverwässert, nach Steuern)</t>
  </si>
  <si>
    <t>Veränderung EPS (unverwässert) in %</t>
  </si>
  <si>
    <t>Gewinn je Aktie (verwässert, nach Steuern)</t>
  </si>
  <si>
    <t>Veränderung EPS (verwässert) in %</t>
  </si>
  <si>
    <t>Veränderung Dividende je Aktie in %</t>
  </si>
  <si>
    <t>Anzahl Mitarbeiter</t>
  </si>
  <si>
    <t>Veränderung Anzahl Mitarbeiter in %</t>
  </si>
  <si>
    <t>http://www.finanzen.net/bilanz_guv/Deutsche_Bank</t>
  </si>
  <si>
    <t>Die Aktie (in EUR)</t>
  </si>
  <si>
    <t>Unternehmenskennzahlen (in EUR)</t>
  </si>
  <si>
    <t>GuV (in Mio. EUR)</t>
  </si>
  <si>
    <t>Bilanz (in Mio. EUR)</t>
  </si>
  <si>
    <t>Sonstige Angaben (in EUR)</t>
  </si>
  <si>
    <t>http://www.finanzen.net/bilanz_guv/Allianz</t>
  </si>
  <si>
    <t>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</si>
</sst>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\-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 tint="-0.14999847407452621"/>
      <name val="Calibri"/>
      <family val="2"/>
      <charset val="204"/>
      <scheme val="minor"/>
    </font>
    <font>
      <b/>
      <sz val="12"/>
      <color theme="4" tint="-0.24997711111789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0" xfId="0" applyNumberFormat="1"/>
    <xf numFmtId="0" fontId="0" fillId="0" borderId="1" xfId="0" applyBorder="1"/>
    <xf numFmtId="164" fontId="0" fillId="0" borderId="2" xfId="0" applyNumberFormat="1" applyBorder="1"/>
    <xf numFmtId="164" fontId="0" fillId="0" borderId="3" xfId="0" applyNumberFormat="1" applyBorder="1"/>
    <xf numFmtId="0" fontId="0" fillId="0" borderId="4" xfId="0" applyBorder="1"/>
    <xf numFmtId="164" fontId="0" fillId="0" borderId="5" xfId="0" applyNumberFormat="1" applyBorder="1"/>
    <xf numFmtId="164" fontId="0" fillId="0" borderId="6" xfId="0" applyNumberFormat="1" applyBorder="1"/>
    <xf numFmtId="0" fontId="2" fillId="2" borderId="7" xfId="0" applyFont="1" applyFill="1" applyBorder="1"/>
    <xf numFmtId="0" fontId="1" fillId="2" borderId="8" xfId="0" applyFont="1" applyFill="1" applyBorder="1"/>
    <xf numFmtId="0" fontId="1" fillId="2" borderId="9" xfId="0" applyFont="1" applyFill="1" applyBorder="1"/>
    <xf numFmtId="0" fontId="0" fillId="3" borderId="0" xfId="0" applyFill="1"/>
    <xf numFmtId="0" fontId="1" fillId="3" borderId="0" xfId="0" applyFont="1" applyFill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>
        <v>-57.52</v>
        <stp/>
        <stp>html</stp>
        <stp>http://www.finanzen.net/bilanz_guv/Deutsche_Bank</stp>
        <stp>1</stp>
        <stp>Veränderung EPS (unverwässert) in %</stp>
        <tr r="C47" s="1"/>
      </tp>
      <tp>
        <v>44.95</v>
        <stp/>
        <stp>html</stp>
        <stp>http://www.finanzen.net/bilanz_guv/Deutsche_Bank</stp>
        <stp>2</stp>
        <stp>Veränderung EPS (unverwässert) in %</stp>
        <tr r="D47" s="1"/>
      </tp>
      <tp>
        <v>-94.38</v>
        <stp/>
        <stp>html</stp>
        <stp>http://www.finanzen.net/bilanz_guv/Deutsche_Bank</stp>
        <stp>3</stp>
        <stp>Veränderung EPS (unverwässert) in %</stp>
        <tr r="E47" s="1"/>
      </tp>
      <tp>
        <v>168</v>
        <stp/>
        <stp>html</stp>
        <stp>http://www.finanzen.net/bilanz_guv/Deutsche_Bank</stp>
        <stp>4</stp>
        <stp>Veränderung EPS (unverwässert) in %</stp>
        <tr r="F47" s="1"/>
      </tp>
      <tp>
        <v>109.71</v>
        <stp/>
        <stp>html</stp>
        <stp>http://www.finanzen.net/bilanz_guv/Deutsche_Bank</stp>
        <stp>5</stp>
        <stp>Veränderung EPS (unverwässert) in %</stp>
        <tr r="G47" s="1"/>
      </tp>
      <tp>
        <v>-477.6</v>
        <stp/>
        <stp>html</stp>
        <stp>http://www.finanzen.net/bilanz_guv/Deutsche_Bank</stp>
        <stp>6</stp>
        <stp>Veränderung EPS (unverwässert) in %</stp>
        <tr r="H47" s="1"/>
      </tp>
      <tp>
        <v>76.09</v>
        <stp/>
        <stp>html</stp>
        <stp>http://www.finanzen.net/bilanz_guv/Deutsche_Bank</stp>
        <stp>7</stp>
        <stp>Veränderung EPS (unverwässert) in %</stp>
        <tr r="I47" s="1"/>
      </tp>
      <tp>
        <v>4.29</v>
        <stp/>
        <stp>html</stp>
        <stp>http://www.finanzen.net/bilanz_guv/Allianz</stp>
        <stp>3</stp>
        <stp>Dividendenrendite Jahresende in %</stp>
        <tr r="E18" s="2"/>
      </tp>
      <tp>
        <v>6.09</v>
        <stp/>
        <stp>html</stp>
        <stp>http://www.finanzen.net/bilanz_guv/Allianz</stp>
        <stp>2</stp>
        <stp>Dividendenrendite Jahresende in %</stp>
        <tr r="D18" s="2"/>
      </tp>
      <tp>
        <v>5.0599999999999996</v>
        <stp/>
        <stp>html</stp>
        <stp>http://www.finanzen.net/bilanz_guv/Allianz</stp>
        <stp>1</stp>
        <stp>Dividendenrendite Jahresende in %</stp>
        <tr r="C18" s="2"/>
      </tp>
      <tp>
        <v>-100</v>
        <stp/>
        <stp>html</stp>
        <stp>http://www.finanzen.net/bilanz_guv/Deutsche_Bank</stp>
        <stp>6</stp>
        <stp>Veränderung Dividende je Aktie in %</stp>
        <tr r="H51" s="1"/>
      </tp>
      <tp>
        <v>0</v>
        <stp/>
        <stp>html</stp>
        <stp>http://www.finanzen.net/bilanz_guv/Deutsche_Bank</stp>
        <stp>7</stp>
        <stp>Veränderung Dividende je Aktie in %</stp>
        <tr r="I51" s="1"/>
      </tp>
      <tp>
        <v>0</v>
        <stp/>
        <stp>html</stp>
        <stp>http://www.finanzen.net/bilanz_guv/Deutsche_Bank</stp>
        <stp>4</stp>
        <stp>Veränderung Dividende je Aktie in %</stp>
        <tr r="F51" s="1"/>
      </tp>
      <tp>
        <v>4.8499999999999996</v>
        <stp/>
        <stp>html</stp>
        <stp>http://www.finanzen.net/bilanz_guv/Deutsche_Bank</stp>
        <stp>5</stp>
        <stp>Veränderung Dividende je Aktie in %</stp>
        <tr r="G51" s="1"/>
      </tp>
      <tp>
        <v>0</v>
        <stp/>
        <stp>html</stp>
        <stp>http://www.finanzen.net/bilanz_guv/Deutsche_Bank</stp>
        <stp>2</stp>
        <stp>Veränderung Dividende je Aktie in %</stp>
        <tr r="D51" s="1"/>
      </tp>
      <tp>
        <v>0</v>
        <stp/>
        <stp>html</stp>
        <stp>http://www.finanzen.net/bilanz_guv/Deutsche_Bank</stp>
        <stp>3</stp>
        <stp>Veränderung Dividende je Aktie in %</stp>
        <tr r="E51" s="1"/>
      </tp>
      <tp>
        <v>9.59</v>
        <stp/>
        <stp>html</stp>
        <stp>http://www.finanzen.net/bilanz_guv/Deutsche_Bank</stp>
        <stp>1</stp>
        <stp>Veränderung Dividende je Aktie in %</stp>
        <tr r="C51" s="1"/>
      </tp>
      <tp>
        <v>4.84</v>
        <stp/>
        <stp>html</stp>
        <stp>http://www.finanzen.net/bilanz_guv/Allianz</stp>
        <stp>7</stp>
        <stp>Dividendenrendite Jahresende in %</stp>
        <tr r="I18" s="2"/>
      </tp>
      <tp>
        <v>0</v>
        <stp/>
        <stp>html</stp>
        <stp>http://www.finanzen.net/bilanz_guv/Deutsche_Bank</stp>
        <stp>4</stp>
        <stp>Gesamtdividendenausschüttung in Mio.</stp>
        <tr r="F11" s="1"/>
      </tp>
      <tp>
        <v>0</v>
        <stp/>
        <stp>html</stp>
        <stp>http://www.finanzen.net/bilanz_guv/Deutsche_Bank</stp>
        <stp>5</stp>
        <stp>Gesamtdividendenausschüttung in Mio.</stp>
        <tr r="G11" s="1"/>
      </tp>
      <tp>
        <v>0</v>
        <stp/>
        <stp>html</stp>
        <stp>http://www.finanzen.net/bilanz_guv/Deutsche_Bank</stp>
        <stp>6</stp>
        <stp>Gesamtdividendenausschüttung in Mio.</stp>
        <tr r="H11" s="1"/>
      </tp>
      <tp>
        <v>0</v>
        <stp/>
        <stp>html</stp>
        <stp>http://www.finanzen.net/bilanz_guv/Deutsche_Bank</stp>
        <stp>7</stp>
        <stp>Gesamtdividendenausschüttung in Mio.</stp>
        <tr r="I11" s="1"/>
      </tp>
      <tp>
        <v>0</v>
        <stp/>
        <stp>html</stp>
        <stp>http://www.finanzen.net/bilanz_guv/Deutsche_Bank</stp>
        <stp>1</stp>
        <stp>Gesamtdividendenausschüttung in Mio.</stp>
        <tr r="C11" s="1"/>
      </tp>
      <tp>
        <v>0</v>
        <stp/>
        <stp>html</stp>
        <stp>http://www.finanzen.net/bilanz_guv/Deutsche_Bank</stp>
        <stp>2</stp>
        <stp>Gesamtdividendenausschüttung in Mio.</stp>
        <tr r="D11" s="1"/>
      </tp>
      <tp>
        <v>0</v>
        <stp/>
        <stp>html</stp>
        <stp>http://www.finanzen.net/bilanz_guv/Deutsche_Bank</stp>
        <stp>3</stp>
        <stp>Gesamtdividendenausschüttung in Mio.</stp>
        <tr r="E11" s="1"/>
      </tp>
      <tp>
        <v>0.55000000000000004</v>
        <stp/>
        <stp>html</stp>
        <stp>http://www.finanzen.net/bilanz_guv/Deutsche_Bank</stp>
        <stp>4</stp>
        <stp>Ergebnis je Aktie (verwässert, nach Steuern)</stp>
        <tr r="F9" s="1"/>
      </tp>
      <tp>
        <v>1.17</v>
        <stp/>
        <stp>html</stp>
        <stp>http://www.finanzen.net/bilanz_guv/Deutsche_Bank</stp>
        <stp>5</stp>
        <stp>Ergebnis je Aktie (verwässert, nach Steuern)</stp>
        <tr r="G9" s="1"/>
      </tp>
      <tp>
        <v>-4.5199999999999996</v>
        <stp/>
        <stp>html</stp>
        <stp>http://www.finanzen.net/bilanz_guv/Deutsche_Bank</stp>
        <stp>6</stp>
        <stp>Ergebnis je Aktie (verwässert, nach Steuern)</stp>
        <tr r="H9" s="1"/>
      </tp>
      <tp>
        <v>-1.08</v>
        <stp/>
        <stp>html</stp>
        <stp>http://www.finanzen.net/bilanz_guv/Deutsche_Bank</stp>
        <stp>7</stp>
        <stp>Ergebnis je Aktie (verwässert, nach Steuern)</stp>
        <tr r="I9" s="1"/>
      </tp>
      <tp>
        <v>2.4900000000000002</v>
        <stp/>
        <stp>html</stp>
        <stp>http://www.finanzen.net/bilanz_guv/Deutsche_Bank</stp>
        <stp>1</stp>
        <stp>Ergebnis je Aktie (verwässert, nach Steuern)</stp>
        <tr r="C9" s="1"/>
      </tp>
      <tp>
        <v>3.66</v>
        <stp/>
        <stp>html</stp>
        <stp>http://www.finanzen.net/bilanz_guv/Deutsche_Bank</stp>
        <stp>2</stp>
        <stp>Ergebnis je Aktie (verwässert, nach Steuern)</stp>
        <tr r="D9" s="1"/>
      </tp>
      <tp>
        <v>0.21</v>
        <stp/>
        <stp>html</stp>
        <stp>http://www.finanzen.net/bilanz_guv/Deutsche_Bank</stp>
        <stp>3</stp>
        <stp>Ergebnis je Aktie (verwässert, nach Steuern)</stp>
        <tr r="E9" s="1"/>
      </tp>
      <tp>
        <v>4.46</v>
        <stp/>
        <stp>html</stp>
        <stp>http://www.finanzen.net/bilanz_guv/Allianz</stp>
        <stp>6</stp>
        <stp>Dividendenrendite Jahresende in %</stp>
        <tr r="H18" s="2"/>
      </tp>
      <tp>
        <v>68604</v>
        <stp/>
        <stp>html</stp>
        <stp>http://www.finanzen.net/bilanz_guv/Deutsche_Bank</stp>
        <stp>5</stp>
        <stp>Eigenkapital</stp>
        <tr r="G39" s="1"/>
      </tp>
      <tp>
        <v>54966</v>
        <stp/>
        <stp>html</stp>
        <stp>http://www.finanzen.net/bilanz_guv/Deutsche_Bank</stp>
        <stp>4</stp>
        <stp>Eigenkapital</stp>
        <tr r="F39" s="1"/>
      </tp>
      <tp>
        <v>60149</v>
        <stp/>
        <stp>html</stp>
        <stp>http://www.finanzen.net/bilanz_guv/Deutsche_Bank</stp>
        <stp>7</stp>
        <stp>Eigenkapital</stp>
        <tr r="I39" s="1"/>
      </tp>
      <tp>
        <v>62949</v>
        <stp/>
        <stp>html</stp>
        <stp>http://www.finanzen.net/bilanz_guv/Deutsche_Bank</stp>
        <stp>6</stp>
        <stp>Eigenkapital</stp>
        <tr r="H39" s="1"/>
      </tp>
      <tp>
        <v>50392</v>
        <stp/>
        <stp>html</stp>
        <stp>http://www.finanzen.net/bilanz_guv/Deutsche_Bank</stp>
        <stp>1</stp>
        <stp>Eigenkapital</stp>
        <tr r="C39" s="1"/>
      </tp>
      <tp>
        <v>54410</v>
        <stp/>
        <stp>html</stp>
        <stp>http://www.finanzen.net/bilanz_guv/Deutsche_Bank</stp>
        <stp>3</stp>
        <stp>Eigenkapital</stp>
        <tr r="E39" s="1"/>
      </tp>
      <tp>
        <v>54660</v>
        <stp/>
        <stp>html</stp>
        <stp>http://www.finanzen.net/bilanz_guv/Deutsche_Bank</stp>
        <stp>2</stp>
        <stp>Eigenkapital</stp>
        <tr r="D39" s="1"/>
      </tp>
      <tp>
        <v>4.99</v>
        <stp/>
        <stp>html</stp>
        <stp>http://www.finanzen.net/bilanz_guv/Allianz</stp>
        <stp>5</stp>
        <stp>Dividendenrendite Jahresende in %</stp>
        <tr r="G18" s="2"/>
      </tp>
      <tp>
        <v>0.64</v>
        <stp/>
        <stp>html</stp>
        <stp>http://www.finanzen.net/bilanz_guv/Deutsche_Bank</stp>
        <stp>3</stp>
        <stp>Dividende je Aktie</stp>
        <tr r="E50" s="1"/>
        <tr r="E10" s="1"/>
      </tp>
      <tp>
        <v>0.64</v>
        <stp/>
        <stp>html</stp>
        <stp>http://www.finanzen.net/bilanz_guv/Deutsche_Bank</stp>
        <stp>2</stp>
        <stp>Dividende je Aktie</stp>
        <tr r="D50" s="1"/>
        <tr r="D10" s="1"/>
      </tp>
      <tp>
        <v>0.64</v>
        <stp/>
        <stp>html</stp>
        <stp>http://www.finanzen.net/bilanz_guv/Deutsche_Bank</stp>
        <stp>1</stp>
        <stp>Dividende je Aktie</stp>
        <tr r="C50" s="1"/>
        <tr r="C10" s="1"/>
      </tp>
      <tp>
        <v>0.19</v>
        <stp/>
        <stp>html</stp>
        <stp>http://www.finanzen.net/bilanz_guv/Deutsche_Bank</stp>
        <stp>7</stp>
        <stp>Dividende je Aktie</stp>
        <tr r="I10" s="1"/>
        <tr r="I50" s="1"/>
      </tp>
      <tp>
        <v>0</v>
        <stp/>
        <stp>html</stp>
        <stp>http://www.finanzen.net/bilanz_guv/Deutsche_Bank</stp>
        <stp>6</stp>
        <stp>Dividende je Aktie</stp>
        <tr r="H50" s="1"/>
        <tr r="H10" s="1"/>
      </tp>
      <tp>
        <v>0.67</v>
        <stp/>
        <stp>html</stp>
        <stp>http://www.finanzen.net/bilanz_guv/Deutsche_Bank</stp>
        <stp>5</stp>
        <stp>Dividende je Aktie</stp>
        <tr r="G10" s="1"/>
        <tr r="G50" s="1"/>
      </tp>
      <tp>
        <v>0.64</v>
        <stp/>
        <stp>html</stp>
        <stp>http://www.finanzen.net/bilanz_guv/Deutsche_Bank</stp>
        <stp>4</stp>
        <stp>Dividende je Aktie</stp>
        <tr r="F50" s="1"/>
        <tr r="F10" s="1"/>
      </tp>
      <tp>
        <v>4.07</v>
        <stp/>
        <stp>html</stp>
        <stp>http://www.finanzen.net/bilanz_guv/Allianz</stp>
        <stp>4</stp>
        <stp>Dividendenrendite Jahresende in %</stp>
        <tr r="F18" s="2"/>
      </tp>
      <tp>
        <v>20.91</v>
        <stp/>
        <stp>html</stp>
        <stp>http://www.finanzen.net/bilanz_guv/Deutsche_Bank</stp>
        <stp>1</stp>
        <stp>Veränderung Operatives Ergebnis in %</stp>
        <tr r="C29" s="1"/>
      </tp>
      <tp>
        <v>-6.42</v>
        <stp/>
        <stp>html</stp>
        <stp>http://www.finanzen.net/bilanz_guv/Deutsche_Bank</stp>
        <stp>2</stp>
        <stp>Veränderung Operatives Ergebnis in %</stp>
        <tr r="D29" s="1"/>
      </tp>
      <tp>
        <v>-4.78</v>
        <stp/>
        <stp>html</stp>
        <stp>http://www.finanzen.net/bilanz_guv/Deutsche_Bank</stp>
        <stp>3</stp>
        <stp>Veränderung Operatives Ergebnis in %</stp>
        <tr r="E29" s="1"/>
      </tp>
      <tp>
        <v>-12.24</v>
        <stp/>
        <stp>html</stp>
        <stp>http://www.finanzen.net/bilanz_guv/Deutsche_Bank</stp>
        <stp>4</stp>
        <stp>Veränderung Operatives Ergebnis in %</stp>
        <tr r="F29" s="1"/>
      </tp>
      <tp>
        <v>-41.92</v>
        <stp/>
        <stp>html</stp>
        <stp>http://www.finanzen.net/bilanz_guv/Deutsche_Bank</stp>
        <stp>5</stp>
        <stp>Veränderung Operatives Ergebnis in %</stp>
        <tr r="G29" s="1"/>
      </tp>
      <tp>
        <v>108.83</v>
        <stp/>
        <stp>html</stp>
        <stp>http://www.finanzen.net/bilanz_guv/Deutsche_Bank</stp>
        <stp>6</stp>
        <stp>Veränderung Operatives Ergebnis in %</stp>
        <tr r="H29" s="1"/>
      </tp>
      <tp>
        <v>-64.900000000000006</v>
        <stp/>
        <stp>html</stp>
        <stp>http://www.finanzen.net/bilanz_guv/Deutsche_Bank</stp>
        <stp>7</stp>
        <stp>Veränderung Operatives Ergebnis in %</stp>
        <tr r="I29" s="1"/>
      </tp>
      <tp>
        <v>-50.72</v>
        <stp/>
        <stp>html</stp>
        <stp>http://www.finanzen.net/bilanz_guv/Allianz</stp>
        <stp>2</stp>
        <stp>Veränderung EPS (verwässert) in %</stp>
        <tr r="D49" s="2"/>
      </tp>
      <tp>
        <v>106.93</v>
        <stp/>
        <stp>html</stp>
        <stp>http://www.finanzen.net/bilanz_guv/Allianz</stp>
        <stp>3</stp>
        <stp>Veränderung EPS (verwässert) in %</stp>
        <tr r="E49" s="2"/>
      </tp>
      <tp>
        <v>17.05</v>
        <stp/>
        <stp>html</stp>
        <stp>http://www.finanzen.net/bilanz_guv/Allianz</stp>
        <stp>1</stp>
        <stp>Veränderung EPS (verwässert) in %</stp>
        <tr r="C49" s="2"/>
      </tp>
      <tp>
        <v>0</v>
        <stp/>
        <stp>html</stp>
        <stp>http://www.finanzen.net/bilanz_guv/Deutsche_Bank</stp>
        <stp>1</stp>
        <stp>Langzeit Gesamtverbindlichk. pro Aktie</stp>
        <tr r="C38" s="1"/>
      </tp>
      <tp>
        <v>0</v>
        <stp/>
        <stp>html</stp>
        <stp>http://www.finanzen.net/bilanz_guv/Deutsche_Bank</stp>
        <stp>2</stp>
        <stp>Langzeit Gesamtverbindlichk. pro Aktie</stp>
        <tr r="D38" s="1"/>
      </tp>
      <tp>
        <v>0</v>
        <stp/>
        <stp>html</stp>
        <stp>http://www.finanzen.net/bilanz_guv/Deutsche_Bank</stp>
        <stp>3</stp>
        <stp>Langzeit Gesamtverbindlichk. pro Aktie</stp>
        <tr r="E38" s="1"/>
      </tp>
      <tp>
        <v>0</v>
        <stp/>
        <stp>html</stp>
        <stp>http://www.finanzen.net/bilanz_guv/Deutsche_Bank</stp>
        <stp>4</stp>
        <stp>Langzeit Gesamtverbindlichk. pro Aktie</stp>
        <tr r="F38" s="1"/>
      </tp>
      <tp>
        <v>0</v>
        <stp/>
        <stp>html</stp>
        <stp>http://www.finanzen.net/bilanz_guv/Deutsche_Bank</stp>
        <stp>5</stp>
        <stp>Langzeit Gesamtverbindlichk. pro Aktie</stp>
        <tr r="G38" s="1"/>
      </tp>
      <tp>
        <v>0</v>
        <stp/>
        <stp>html</stp>
        <stp>http://www.finanzen.net/bilanz_guv/Deutsche_Bank</stp>
        <stp>6</stp>
        <stp>Langzeit Gesamtverbindlichk. pro Aktie</stp>
        <tr r="H38" s="1"/>
      </tp>
      <tp>
        <v>0</v>
        <stp/>
        <stp>html</stp>
        <stp>http://www.finanzen.net/bilanz_guv/Deutsche_Bank</stp>
        <stp>7</stp>
        <stp>Langzeit Gesamtverbindlichk. pro Aktie</stp>
        <tr r="I38" s="1"/>
      </tp>
      <tp>
        <v>1556434</v>
        <stp/>
        <stp>html</stp>
        <stp>http://www.finanzen.net/bilanz_guv/Deutsche_Bank</stp>
        <stp>4</stp>
        <stp>Gesamtverbindlichkeiten</stp>
        <tr r="F37" s="1"/>
      </tp>
      <tp>
        <v>1650268</v>
        <stp/>
        <stp>html</stp>
        <stp>http://www.finanzen.net/bilanz_guv/Deutsche_Bank</stp>
        <stp>5</stp>
        <stp>Gesamtverbindlichkeiten</stp>
        <tr r="G37" s="1"/>
      </tp>
      <tp>
        <v>1575379</v>
        <stp/>
        <stp>html</stp>
        <stp>http://www.finanzen.net/bilanz_guv/Deutsche_Bank</stp>
        <stp>6</stp>
        <stp>Gesamtverbindlichkeiten</stp>
        <tr r="H37" s="1"/>
      </tp>
      <tp>
        <v>1538883</v>
        <stp/>
        <stp>html</stp>
        <stp>http://www.finanzen.net/bilanz_guv/Deutsche_Bank</stp>
        <stp>7</stp>
        <stp>Gesamtverbindlichkeiten</stp>
        <tr r="I37" s="1"/>
      </tp>
      <tp>
        <v>1855238</v>
        <stp/>
        <stp>html</stp>
        <stp>http://www.finanzen.net/bilanz_guv/Deutsche_Bank</stp>
        <stp>1</stp>
        <stp>Gesamtverbindlichkeiten</stp>
        <tr r="C37" s="1"/>
      </tp>
      <tp>
        <v>2109443</v>
        <stp/>
        <stp>html</stp>
        <stp>http://www.finanzen.net/bilanz_guv/Deutsche_Bank</stp>
        <stp>2</stp>
        <stp>Gesamtverbindlichkeiten</stp>
        <tr r="D37" s="1"/>
      </tp>
      <tp>
        <v>1957919</v>
        <stp/>
        <stp>html</stp>
        <stp>http://www.finanzen.net/bilanz_guv/Deutsche_Bank</stp>
        <stp>3</stp>
        <stp>Gesamtverbindlichkeiten</stp>
        <tr r="E37" s="1"/>
      </tp>
      <tp>
        <v>6.67</v>
        <stp/>
        <stp>html</stp>
        <stp>http://www.finanzen.net/bilanz_guv/Allianz</stp>
        <stp>6</stp>
        <stp>Veränderung EPS (verwässert) in %</stp>
        <tr r="H49" s="2"/>
      </tp>
      <tp>
        <v>9.18</v>
        <stp/>
        <stp>html</stp>
        <stp>http://www.finanzen.net/bilanz_guv/Allianz</stp>
        <stp>3</stp>
        <stp>KGV (Jahresendkurs)</stp>
        <tr r="E16" s="2"/>
      </tp>
      <tp>
        <v>13.13</v>
        <stp/>
        <stp>html</stp>
        <stp>http://www.finanzen.net/bilanz_guv/Allianz</stp>
        <stp>2</stp>
        <stp>KGV (Jahresendkurs)</stp>
        <tr r="D16" s="2"/>
      </tp>
      <tp>
        <v>7.94</v>
        <stp/>
        <stp>html</stp>
        <stp>http://www.finanzen.net/bilanz_guv/Allianz</stp>
        <stp>1</stp>
        <stp>KGV (Jahresendkurs)</stp>
        <tr r="C16" s="2"/>
      </tp>
      <tp>
        <v>10.37</v>
        <stp/>
        <stp>html</stp>
        <stp>http://www.finanzen.net/bilanz_guv/Allianz</stp>
        <stp>7</stp>
        <stp>KGV (Jahresendkurs)</stp>
        <tr r="I16" s="2"/>
      </tp>
      <tp>
        <v>11.23</v>
        <stp/>
        <stp>html</stp>
        <stp>http://www.finanzen.net/bilanz_guv/Allianz</stp>
        <stp>6</stp>
        <stp>KGV (Jahresendkurs)</stp>
        <tr r="H16" s="2"/>
      </tp>
      <tp>
        <v>10.02</v>
        <stp/>
        <stp>html</stp>
        <stp>http://www.finanzen.net/bilanz_guv/Allianz</stp>
        <stp>5</stp>
        <stp>KGV (Jahresendkurs)</stp>
        <tr r="G16" s="2"/>
      </tp>
      <tp>
        <v>9.85</v>
        <stp/>
        <stp>html</stp>
        <stp>http://www.finanzen.net/bilanz_guv/Allianz</stp>
        <stp>4</stp>
        <stp>KGV (Jahresendkurs)</stp>
        <tr r="F16" s="2"/>
      </tp>
      <tp>
        <v>3.09</v>
        <stp/>
        <stp>html</stp>
        <stp>http://www.finanzen.net/bilanz_guv/Allianz</stp>
        <stp>7</stp>
        <stp>Veränderung EPS (verwässert) in %</stp>
        <tr r="I49" s="2"/>
      </tp>
      <tp>
        <v>15.08</v>
        <stp/>
        <stp>html</stp>
        <stp>http://www.finanzen.net/bilanz_guv/Allianz</stp>
        <stp>4</stp>
        <stp>Veränderung EPS (verwässert) in %</stp>
        <tr r="F49" s="2"/>
      </tp>
      <tp>
        <v>-4.5199999999999996</v>
        <stp/>
        <stp>html</stp>
        <stp>http://www.finanzen.net/bilanz_guv/Deutsche_Bank</stp>
        <stp>6</stp>
        <stp>Gewinn je Aktie (unverwässert, nach Steuern)</stp>
        <tr r="H46" s="1"/>
      </tp>
      <tp>
        <v>-1.08</v>
        <stp/>
        <stp>html</stp>
        <stp>http://www.finanzen.net/bilanz_guv/Deutsche_Bank</stp>
        <stp>7</stp>
        <stp>Gewinn je Aktie (unverwässert, nach Steuern)</stp>
        <tr r="I46" s="1"/>
      </tp>
      <tp>
        <v>0.56999999999999995</v>
        <stp/>
        <stp>html</stp>
        <stp>http://www.finanzen.net/bilanz_guv/Deutsche_Bank</stp>
        <stp>4</stp>
        <stp>Gewinn je Aktie (unverwässert, nach Steuern)</stp>
        <tr r="F46" s="1"/>
      </tp>
      <tp>
        <v>1.2</v>
        <stp/>
        <stp>html</stp>
        <stp>http://www.finanzen.net/bilanz_guv/Deutsche_Bank</stp>
        <stp>5</stp>
        <stp>Gewinn je Aktie (unverwässert, nach Steuern)</stp>
        <tr r="G46" s="1"/>
      </tp>
      <tp>
        <v>3.79</v>
        <stp/>
        <stp>html</stp>
        <stp>http://www.finanzen.net/bilanz_guv/Deutsche_Bank</stp>
        <stp>2</stp>
        <stp>Gewinn je Aktie (unverwässert, nach Steuern)</stp>
        <tr r="D46" s="1"/>
      </tp>
      <tp>
        <v>0.21</v>
        <stp/>
        <stp>html</stp>
        <stp>http://www.finanzen.net/bilanz_guv/Deutsche_Bank</stp>
        <stp>3</stp>
        <stp>Gewinn je Aktie (unverwässert, nach Steuern)</stp>
        <tr r="E46" s="1"/>
      </tp>
      <tp>
        <v>2.61</v>
        <stp/>
        <stp>html</stp>
        <stp>http://www.finanzen.net/bilanz_guv/Deutsche_Bank</stp>
        <stp>1</stp>
        <stp>Gewinn je Aktie (unverwässert, nach Steuern)</stp>
        <tr r="C46" s="1"/>
      </tp>
      <tp>
        <v>140253</v>
        <stp/>
        <stp>html</stp>
        <stp>http://www.finanzen.net/bilanz_guv/Allianz</stp>
        <stp>7</stp>
        <stp>Anzahl Mitarbeiter</stp>
        <tr r="I52" s="2"/>
      </tp>
      <tp>
        <v>142459</v>
        <stp/>
        <stp>html</stp>
        <stp>http://www.finanzen.net/bilanz_guv/Allianz</stp>
        <stp>6</stp>
        <stp>Anzahl Mitarbeiter</stp>
        <tr r="H52" s="2"/>
      </tp>
      <tp>
        <v>147425</v>
        <stp/>
        <stp>html</stp>
        <stp>http://www.finanzen.net/bilanz_guv/Allianz</stp>
        <stp>5</stp>
        <stp>Anzahl Mitarbeiter</stp>
        <tr r="G52" s="2"/>
      </tp>
      <tp>
        <v>147627</v>
        <stp/>
        <stp>html</stp>
        <stp>http://www.finanzen.net/bilanz_guv/Allianz</stp>
        <stp>4</stp>
        <stp>Anzahl Mitarbeiter</stp>
        <tr r="F52" s="2"/>
      </tp>
      <tp>
        <v>144094</v>
        <stp/>
        <stp>html</stp>
        <stp>http://www.finanzen.net/bilanz_guv/Allianz</stp>
        <stp>3</stp>
        <stp>Anzahl Mitarbeiter</stp>
        <tr r="E52" s="2"/>
      </tp>
      <tp>
        <v>141938</v>
        <stp/>
        <stp>html</stp>
        <stp>http://www.finanzen.net/bilanz_guv/Allianz</stp>
        <stp>2</stp>
        <stp>Anzahl Mitarbeiter</stp>
        <tr r="D52" s="2"/>
      </tp>
      <tp>
        <v>151338</v>
        <stp/>
        <stp>html</stp>
        <stp>http://www.finanzen.net/bilanz_guv/Allianz</stp>
        <stp>1</stp>
        <stp>Anzahl Mitarbeiter</stp>
        <tr r="C52" s="2"/>
      </tp>
      <tp>
        <v>26.99</v>
        <stp/>
        <stp>html</stp>
        <stp>http://www.finanzen.net/bilanz_guv/Deutsche_Bank</stp>
        <stp>1</stp>
        <stp>Veränderung Bilanzsumme in %</stp>
        <tr r="C42" s="1"/>
      </tp>
      <tp>
        <v>13.56</v>
        <stp/>
        <stp>html</stp>
        <stp>http://www.finanzen.net/bilanz_guv/Deutsche_Bank</stp>
        <stp>2</stp>
        <stp>Veränderung Bilanzsumme in %</stp>
        <tr r="D42" s="1"/>
      </tp>
      <tp>
        <v>-7.01</v>
        <stp/>
        <stp>html</stp>
        <stp>http://www.finanzen.net/bilanz_guv/Deutsche_Bank</stp>
        <stp>3</stp>
        <stp>Veränderung Bilanzsumme in %</stp>
        <tr r="E42" s="1"/>
      </tp>
      <tp>
        <v>-19.920000000000002</v>
        <stp/>
        <stp>html</stp>
        <stp>http://www.finanzen.net/bilanz_guv/Deutsche_Bank</stp>
        <stp>4</stp>
        <stp>Veränderung Bilanzsumme in %</stp>
        <tr r="F42" s="1"/>
      </tp>
      <tp>
        <v>6.67</v>
        <stp/>
        <stp>html</stp>
        <stp>http://www.finanzen.net/bilanz_guv/Deutsche_Bank</stp>
        <stp>5</stp>
        <stp>Veränderung Bilanzsumme in %</stp>
        <tr r="G42" s="1"/>
      </tp>
      <tp>
        <v>-4.6900000000000004</v>
        <stp/>
        <stp>html</stp>
        <stp>http://www.finanzen.net/bilanz_guv/Deutsche_Bank</stp>
        <stp>6</stp>
        <stp>Veränderung Bilanzsumme in %</stp>
        <tr r="H42" s="1"/>
      </tp>
      <tp>
        <v>-2.4</v>
        <stp/>
        <stp>html</stp>
        <stp>http://www.finanzen.net/bilanz_guv/Deutsche_Bank</stp>
        <stp>7</stp>
        <stp>Veränderung Bilanzsumme in %</stp>
        <tr r="I42" s="1"/>
      </tp>
      <tp>
        <v>4.5199999999999996</v>
        <stp/>
        <stp>html</stp>
        <stp>http://www.finanzen.net/bilanz_guv/Allianz</stp>
        <stp>5</stp>
        <stp>Veränderung EPS (verwässert) in %</stp>
        <tr r="G49" s="2"/>
      </tp>
      <tp>
        <v>149.69999999999999</v>
        <stp/>
        <stp>html</stp>
        <stp>http://www.finanzen.net/bilanz_guv/Deutsche_Bank</stp>
        <stp>5</stp>
        <stp>Veränderung Ergebnis nach Steuer in %</stp>
        <tr r="G33" s="1"/>
      </tp>
      <tp>
        <v>181.01</v>
        <stp/>
        <stp>html</stp>
        <stp>http://www.finanzen.net/bilanz_guv/Deutsche_Bank</stp>
        <stp>4</stp>
        <stp>Veränderung Ergebnis nach Steuer in %</stp>
        <tr r="F33" s="1"/>
      </tp>
      <tp>
        <v>-76.099999999999994</v>
        <stp/>
        <stp>html</stp>
        <stp>http://www.finanzen.net/bilanz_guv/Deutsche_Bank</stp>
        <stp>7</stp>
        <stp>Veränderung Ergebnis nach Steuer in %</stp>
        <tr r="I33" s="1"/>
      </tp>
      <tp>
        <v>-522.25</v>
        <stp/>
        <stp>html</stp>
        <stp>http://www.finanzen.net/bilanz_guv/Deutsche_Bank</stp>
        <stp>6</stp>
        <stp>Veränderung Ergebnis nach Steuer in %</stp>
        <tr r="H33" s="1"/>
      </tp>
      <tp>
        <v>33.25</v>
        <stp/>
        <stp>html</stp>
        <stp>http://www.finanzen.net/bilanz_guv/Deutsche_Bank</stp>
        <stp>5</stp>
        <stp>Umsatz je Aktie</stp>
        <tr r="G15" s="1"/>
      </tp>
      <tp>
        <v>38.450000000000003</v>
        <stp/>
        <stp>html</stp>
        <stp>http://www.finanzen.net/bilanz_guv/Deutsche_Bank</stp>
        <stp>4</stp>
        <stp>Umsatz je Aktie</stp>
        <tr r="F15" s="1"/>
      </tp>
      <tp>
        <v>27.11</v>
        <stp/>
        <stp>html</stp>
        <stp>http://www.finanzen.net/bilanz_guv/Deutsche_Bank</stp>
        <stp>7</stp>
        <stp>Umsatz je Aktie</stp>
        <tr r="I15" s="1"/>
      </tp>
      <tp>
        <v>30.91</v>
        <stp/>
        <stp>html</stp>
        <stp>http://www.finanzen.net/bilanz_guv/Deutsche_Bank</stp>
        <stp>6</stp>
        <stp>Umsatz je Aktie</stp>
        <tr r="H15" s="1"/>
      </tp>
      <tp>
        <v>50.36</v>
        <stp/>
        <stp>html</stp>
        <stp>http://www.finanzen.net/bilanz_guv/Deutsche_Bank</stp>
        <stp>1</stp>
        <stp>Umsatz je Aktie</stp>
        <tr r="C15" s="1"/>
      </tp>
      <tp>
        <v>47.31</v>
        <stp/>
        <stp>html</stp>
        <stp>http://www.finanzen.net/bilanz_guv/Deutsche_Bank</stp>
        <stp>3</stp>
        <stp>Umsatz je Aktie</stp>
        <tr r="E15" s="1"/>
      </tp>
      <tp>
        <v>47.51</v>
        <stp/>
        <stp>html</stp>
        <stp>http://www.finanzen.net/bilanz_guv/Deutsche_Bank</stp>
        <stp>2</stp>
        <stp>Umsatz je Aktie</stp>
        <tr r="D15" s="1"/>
      </tp>
      <tp>
        <v>-53.55</v>
        <stp/>
        <stp>html</stp>
        <stp>http://www.finanzen.net/bilanz_guv/Deutsche_Bank</stp>
        <stp>1</stp>
        <stp>Veränderung Ergebnis nach Steuer in %</stp>
        <tr r="C33" s="1"/>
      </tp>
      <tp>
        <v>11.34</v>
        <stp/>
        <stp>html</stp>
        <stp>http://www.finanzen.net/bilanz_guv/Allianz</stp>
        <stp>3</stp>
        <stp>Gewinn je Aktie (verwässert, nach Steuern)</stp>
        <tr r="E48" s="2"/>
      </tp>
      <tp>
        <v>5.48</v>
        <stp/>
        <stp>html</stp>
        <stp>http://www.finanzen.net/bilanz_guv/Allianz</stp>
        <stp>2</stp>
        <stp>Gewinn je Aktie (verwässert, nach Steuern)</stp>
        <tr r="D48" s="2"/>
      </tp>
      <tp>
        <v>11.12</v>
        <stp/>
        <stp>html</stp>
        <stp>http://www.finanzen.net/bilanz_guv/Allianz</stp>
        <stp>1</stp>
        <stp>Gewinn je Aktie (verwässert, nach Steuern)</stp>
        <tr r="C48" s="2"/>
      </tp>
      <tp>
        <v>15</v>
        <stp/>
        <stp>html</stp>
        <stp>http://www.finanzen.net/bilanz_guv/Allianz</stp>
        <stp>7</stp>
        <stp>Gewinn je Aktie (verwässert, nach Steuern)</stp>
        <tr r="I48" s="2"/>
      </tp>
      <tp>
        <v>14.55</v>
        <stp/>
        <stp>html</stp>
        <stp>http://www.finanzen.net/bilanz_guv/Allianz</stp>
        <stp>6</stp>
        <stp>Gewinn je Aktie (verwässert, nach Steuern)</stp>
        <tr r="H48" s="2"/>
      </tp>
      <tp>
        <v>13.64</v>
        <stp/>
        <stp>html</stp>
        <stp>http://www.finanzen.net/bilanz_guv/Allianz</stp>
        <stp>5</stp>
        <stp>Gewinn je Aktie (verwässert, nach Steuern)</stp>
        <tr r="G48" s="2"/>
      </tp>
      <tp>
        <v>13.05</v>
        <stp/>
        <stp>html</stp>
        <stp>http://www.finanzen.net/bilanz_guv/Allianz</stp>
        <stp>4</stp>
        <stp>Gewinn je Aktie (verwässert, nach Steuern)</stp>
        <tr r="F48" s="2"/>
      </tp>
      <tp>
        <v>-94.26</v>
        <stp/>
        <stp>html</stp>
        <stp>http://www.finanzen.net/bilanz_guv/Deutsche_Bank</stp>
        <stp>3</stp>
        <stp>Veränderung Ergebnis nach Steuer in %</stp>
        <tr r="E33" s="1"/>
      </tp>
      <tp>
        <v>78.87</v>
        <stp/>
        <stp>html</stp>
        <stp>http://www.finanzen.net/bilanz_guv/Deutsche_Bank</stp>
        <stp>2</stp>
        <stp>Veränderung Ergebnis nach Steuer in %</stp>
        <tr r="D33" s="1"/>
      </tp>
      <tp>
        <v>625149</v>
        <stp/>
        <stp>html</stp>
        <stp>http://www.finanzen.net/bilanz_guv/Allianz</stp>
        <stp>3</stp>
        <stp>Gesamtverbindlichkeiten</stp>
        <tr r="E37" s="2"/>
      </tp>
      <tp>
        <v>581345</v>
        <stp/>
        <stp>html</stp>
        <stp>http://www.finanzen.net/bilanz_guv/Allianz</stp>
        <stp>2</stp>
        <stp>Gesamtverbindlichkeiten</stp>
        <tr r="D37" s="2"/>
      </tp>
      <tp>
        <v>565248</v>
        <stp/>
        <stp>html</stp>
        <stp>http://www.finanzen.net/bilanz_guv/Allianz</stp>
        <stp>1</stp>
        <stp>Gesamtverbindlichkeiten</stp>
        <tr r="C37" s="2"/>
      </tp>
      <tp>
        <v>816900</v>
        <stp/>
        <stp>html</stp>
        <stp>http://www.finanzen.net/bilanz_guv/Allianz</stp>
        <stp>7</stp>
        <stp>Gesamtverbindlichkeiten</stp>
        <tr r="I37" s="2"/>
      </tp>
      <tp>
        <v>786480</v>
        <stp/>
        <stp>html</stp>
        <stp>http://www.finanzen.net/bilanz_guv/Allianz</stp>
        <stp>6</stp>
        <stp>Gesamtverbindlichkeiten</stp>
        <tr r="H37" s="2"/>
      </tp>
      <tp>
        <v>745339</v>
        <stp/>
        <stp>html</stp>
        <stp>http://www.finanzen.net/bilanz_guv/Allianz</stp>
        <stp>5</stp>
        <stp>Gesamtverbindlichkeiten</stp>
        <tr r="G37" s="2"/>
      </tp>
      <tp>
        <v>646072</v>
        <stp/>
        <stp>html</stp>
        <stp>http://www.finanzen.net/bilanz_guv/Allianz</stp>
        <stp>4</stp>
        <stp>Gesamtverbindlichkeiten</stp>
        <tr r="F37" s="2"/>
      </tp>
      <tp>
        <v>-88.95</v>
        <stp/>
        <stp>html</stp>
        <stp>http://www.finanzen.net/bilanz_guv/Deutsche_Bank</stp>
        <stp>3</stp>
        <stp>Veränderung Ergebnis vor Steuern in %</stp>
        <tr r="E31" s="1"/>
      </tp>
      <tp>
        <v>1.1499999999999999</v>
        <stp/>
        <stp>html</stp>
        <stp>http://www.finanzen.net/bilanz_guv/Deutsche_Bank</stp>
        <stp>3</stp>
        <stp>Veränderung Eigenkapital in %</stp>
        <tr r="E40" s="1"/>
      </tp>
      <tp>
        <v>51.76</v>
        <stp/>
        <stp>html</stp>
        <stp>http://www.finanzen.net/bilanz_guv/Deutsche_Bank</stp>
        <stp>4</stp>
        <stp>KGV (Jahresendkurs)</stp>
        <tr r="F16" s="1"/>
      </tp>
      <tp>
        <v>18.64</v>
        <stp/>
        <stp>html</stp>
        <stp>http://www.finanzen.net/bilanz_guv/Deutsche_Bank</stp>
        <stp>5</stp>
        <stp>KGV (Jahresendkurs)</stp>
        <tr r="G16" s="1"/>
      </tp>
      <tp>
        <v>0</v>
        <stp/>
        <stp>html</stp>
        <stp>http://www.finanzen.net/bilanz_guv/Deutsche_Bank</stp>
        <stp>6</stp>
        <stp>KGV (Jahresendkurs)</stp>
        <tr r="H16" s="1"/>
      </tp>
      <tp>
        <v>0</v>
        <stp/>
        <stp>html</stp>
        <stp>http://www.finanzen.net/bilanz_guv/Deutsche_Bank</stp>
        <stp>7</stp>
        <stp>KGV (Jahresendkurs)</stp>
        <tr r="I16" s="1"/>
      </tp>
      <tp>
        <v>12.74</v>
        <stp/>
        <stp>html</stp>
        <stp>http://www.finanzen.net/bilanz_guv/Deutsche_Bank</stp>
        <stp>1</stp>
        <stp>KGV (Jahresendkurs)</stp>
        <tr r="C16" s="1"/>
      </tp>
      <tp>
        <v>6.61</v>
        <stp/>
        <stp>html</stp>
        <stp>http://www.finanzen.net/bilanz_guv/Deutsche_Bank</stp>
        <stp>2</stp>
        <stp>KGV (Jahresendkurs)</stp>
        <tr r="D16" s="1"/>
      </tp>
      <tp>
        <v>131.81</v>
        <stp/>
        <stp>html</stp>
        <stp>http://www.finanzen.net/bilanz_guv/Deutsche_Bank</stp>
        <stp>3</stp>
        <stp>KGV (Jahresendkurs)</stp>
        <tr r="E16" s="1"/>
      </tp>
      <tp>
        <v>-5.44</v>
        <stp/>
        <stp>html</stp>
        <stp>http://www.finanzen.net/bilanz_guv/Deutsche_Bank</stp>
        <stp>2</stp>
        <stp>Veränderung Ergebnis vor Steuern in %</stp>
        <tr r="D31" s="1"/>
      </tp>
      <tp>
        <v>9.31</v>
        <stp/>
        <stp>html</stp>
        <stp>http://www.finanzen.net/bilanz_guv/Deutsche_Bank</stp>
        <stp>2</stp>
        <stp>Veränderung Eigenkapital in %</stp>
        <tr r="D40" s="1"/>
      </tp>
      <tp>
        <v>16.260000000000002</v>
        <stp/>
        <stp>html</stp>
        <stp>http://www.finanzen.net/bilanz_guv/Deutsche_Bank</stp>
        <stp>1</stp>
        <stp>Veränderung Ergebnis vor Steuern in %</stp>
        <tr r="C31" s="1"/>
      </tp>
      <tp>
        <v>33.28</v>
        <stp/>
        <stp>html</stp>
        <stp>http://www.finanzen.net/bilanz_guv/Deutsche_Bank</stp>
        <stp>1</stp>
        <stp>Veränderung Eigenkapital in %</stp>
        <tr r="C40" s="1"/>
      </tp>
      <tp>
        <v>0.55000000000000004</v>
        <stp/>
        <stp>html</stp>
        <stp>http://www.finanzen.net/bilanz_guv/Deutsche_Bank</stp>
        <stp>4</stp>
        <stp>Gewinn je Aktie (verwässert, nach Steuern)</stp>
        <tr r="F48" s="1"/>
      </tp>
      <tp>
        <v>1.17</v>
        <stp/>
        <stp>html</stp>
        <stp>http://www.finanzen.net/bilanz_guv/Deutsche_Bank</stp>
        <stp>5</stp>
        <stp>Gewinn je Aktie (verwässert, nach Steuern)</stp>
        <tr r="G48" s="1"/>
      </tp>
      <tp>
        <v>-4.5199999999999996</v>
        <stp/>
        <stp>html</stp>
        <stp>http://www.finanzen.net/bilanz_guv/Deutsche_Bank</stp>
        <stp>6</stp>
        <stp>Gewinn je Aktie (verwässert, nach Steuern)</stp>
        <tr r="H48" s="1"/>
      </tp>
      <tp>
        <v>-1.08</v>
        <stp/>
        <stp>html</stp>
        <stp>http://www.finanzen.net/bilanz_guv/Deutsche_Bank</stp>
        <stp>7</stp>
        <stp>Gewinn je Aktie (verwässert, nach Steuern)</stp>
        <tr r="I48" s="1"/>
      </tp>
      <tp>
        <v>2.4900000000000002</v>
        <stp/>
        <stp>html</stp>
        <stp>http://www.finanzen.net/bilanz_guv/Deutsche_Bank</stp>
        <stp>1</stp>
        <stp>Gewinn je Aktie (verwässert, nach Steuern)</stp>
        <tr r="C48" s="1"/>
      </tp>
      <tp>
        <v>3.66</v>
        <stp/>
        <stp>html</stp>
        <stp>http://www.finanzen.net/bilanz_guv/Deutsche_Bank</stp>
        <stp>2</stp>
        <stp>Gewinn je Aktie (verwässert, nach Steuern)</stp>
        <tr r="D48" s="1"/>
      </tp>
      <tp>
        <v>0.21</v>
        <stp/>
        <stp>html</stp>
        <stp>http://www.finanzen.net/bilanz_guv/Deutsche_Bank</stp>
        <stp>3</stp>
        <stp>Gewinn je Aktie (verwässert, nach Steuern)</stp>
        <tr r="E48" s="1"/>
      </tp>
      <tp>
        <v>-79.8</v>
        <stp/>
        <stp>html</stp>
        <stp>http://www.finanzen.net/bilanz_guv/Deutsche_Bank</stp>
        <stp>7</stp>
        <stp>Veränderung Ergebnis vor Steuern in %</stp>
        <tr r="I31" s="1"/>
      </tp>
      <tp>
        <v>-4.54</v>
        <stp/>
        <stp>html</stp>
        <stp>http://www.finanzen.net/bilanz_guv/Deutsche_Bank</stp>
        <stp>7</stp>
        <stp>Veränderung Eigenkapital in %</stp>
        <tr r="I40" s="1"/>
      </tp>
      <tp>
        <v>-350.74</v>
        <stp/>
        <stp>html</stp>
        <stp>http://www.finanzen.net/bilanz_guv/Deutsche_Bank</stp>
        <stp>6</stp>
        <stp>Veränderung Ergebnis vor Steuern in %</stp>
        <tr r="H31" s="1"/>
      </tp>
      <tp>
        <v>-8.3000000000000007</v>
        <stp/>
        <stp>html</stp>
        <stp>http://www.finanzen.net/bilanz_guv/Deutsche_Bank</stp>
        <stp>6</stp>
        <stp>Veränderung Eigenkapital in %</stp>
        <tr r="H40" s="1"/>
      </tp>
      <tp>
        <v>129.71</v>
        <stp/>
        <stp>html</stp>
        <stp>http://www.finanzen.net/bilanz_guv/Deutsche_Bank</stp>
        <stp>5</stp>
        <stp>Veränderung Ergebnis vor Steuern in %</stp>
        <tr r="G31" s="1"/>
      </tp>
      <tp>
        <v>24.91</v>
        <stp/>
        <stp>html</stp>
        <stp>http://www.finanzen.net/bilanz_guv/Deutsche_Bank</stp>
        <stp>5</stp>
        <stp>Veränderung Eigenkapital in %</stp>
        <tr r="G40" s="1"/>
      </tp>
      <tp>
        <v>73.92</v>
        <stp/>
        <stp>html</stp>
        <stp>http://www.finanzen.net/bilanz_guv/Deutsche_Bank</stp>
        <stp>4</stp>
        <stp>Veränderung Ergebnis vor Steuern in %</stp>
        <tr r="F31" s="1"/>
      </tp>
      <tp>
        <v>1.33</v>
        <stp/>
        <stp>html</stp>
        <stp>http://www.finanzen.net/bilanz_guv/Deutsche_Bank</stp>
        <stp>4</stp>
        <stp>Veränderung Eigenkapital in %</stp>
        <tr r="F40" s="1"/>
      </tp>
      <tp>
        <v>2497</v>
        <stp/>
        <stp>html</stp>
        <stp>http://www.finanzen.net/bilanz_guv/Deutsche_Bank</stp>
        <stp>5</stp>
        <stp>Ergebnis vor Steuern</stp>
        <tr r="G30" s="1"/>
      </tp>
      <tp>
        <v>1087</v>
        <stp/>
        <stp>html</stp>
        <stp>http://www.finanzen.net/bilanz_guv/Deutsche_Bank</stp>
        <stp>4</stp>
        <stp>Ergebnis vor Steuern</stp>
        <tr r="F30" s="1"/>
      </tp>
      <tp>
        <v>-1265</v>
        <stp/>
        <stp>html</stp>
        <stp>http://www.finanzen.net/bilanz_guv/Deutsche_Bank</stp>
        <stp>7</stp>
        <stp>Ergebnis vor Steuern</stp>
        <tr r="I30" s="1"/>
      </tp>
      <tp>
        <v>-6261</v>
        <stp/>
        <stp>html</stp>
        <stp>http://www.finanzen.net/bilanz_guv/Deutsche_Bank</stp>
        <stp>6</stp>
        <stp>Ergebnis vor Steuern</stp>
        <tr r="H30" s="1"/>
      </tp>
      <tp>
        <v>5979</v>
        <stp/>
        <stp>html</stp>
        <stp>http://www.finanzen.net/bilanz_guv/Deutsche_Bank</stp>
        <stp>1</stp>
        <stp>Ergebnis vor Steuern</stp>
        <tr r="C30" s="1"/>
      </tp>
      <tp>
        <v>625</v>
        <stp/>
        <stp>html</stp>
        <stp>http://www.finanzen.net/bilanz_guv/Deutsche_Bank</stp>
        <stp>3</stp>
        <stp>Ergebnis vor Steuern</stp>
        <tr r="E30" s="1"/>
      </tp>
      <tp>
        <v>5654</v>
        <stp/>
        <stp>html</stp>
        <stp>http://www.finanzen.net/bilanz_guv/Deutsche_Bank</stp>
        <stp>2</stp>
        <stp>Ergebnis vor Steuern</stp>
        <tr r="D30" s="1"/>
      </tp>
      <tp>
        <v>3.98</v>
        <stp/>
        <stp>html</stp>
        <stp>http://www.finanzen.net/bilanz_guv/Allianz</stp>
        <stp>7</stp>
        <stp>Veränderung EPS (unverwässert) in %</stp>
        <tr r="I47" s="2"/>
      </tp>
      <tp>
        <v>6.2</v>
        <stp/>
        <stp>html</stp>
        <stp>http://www.finanzen.net/bilanz_guv/Allianz</stp>
        <stp>6</stp>
        <stp>Veränderung EPS (unverwässert) in %</stp>
        <tr r="H47" s="2"/>
      </tp>
      <tp>
        <v>3.63</v>
        <stp/>
        <stp>html</stp>
        <stp>http://www.finanzen.net/bilanz_guv/Allianz</stp>
        <stp>5</stp>
        <stp>Veränderung EPS (unverwässert) in %</stp>
        <tr r="G47" s="2"/>
      </tp>
      <tp>
        <v>15.85</v>
        <stp/>
        <stp>html</stp>
        <stp>http://www.finanzen.net/bilanz_guv/Allianz</stp>
        <stp>4</stp>
        <stp>Veränderung EPS (unverwässert) in %</stp>
        <tr r="F47" s="2"/>
      </tp>
      <tp>
        <v>102.84</v>
        <stp/>
        <stp>html</stp>
        <stp>http://www.finanzen.net/bilanz_guv/Allianz</stp>
        <stp>3</stp>
        <stp>Veränderung EPS (unverwässert) in %</stp>
        <tr r="E47" s="2"/>
      </tp>
      <tp>
        <v>-49.73</v>
        <stp/>
        <stp>html</stp>
        <stp>http://www.finanzen.net/bilanz_guv/Allianz</stp>
        <stp>2</stp>
        <stp>Veränderung EPS (unverwässert) in %</stp>
        <tr r="D47" s="2"/>
      </tp>
      <tp>
        <v>17.52</v>
        <stp/>
        <stp>html</stp>
        <stp>http://www.finanzen.net/bilanz_guv/Allianz</stp>
        <stp>1</stp>
        <stp>Veränderung EPS (unverwässert) in %</stp>
        <tr r="C47" s="2"/>
      </tp>
      <tp>
        <v>9.76</v>
        <stp/>
        <stp>html</stp>
        <stp>http://www.finanzen.net/bilanz_guv/Allianz</stp>
        <stp>1</stp>
        <stp>Veränderung Dividende je Aktie in %</stp>
        <tr r="C51" s="2"/>
      </tp>
      <tp>
        <v>0</v>
        <stp/>
        <stp>html</stp>
        <stp>http://www.finanzen.net/bilanz_guv/Allianz</stp>
        <stp>3</stp>
        <stp>Veränderung Dividende je Aktie in %</stp>
        <tr r="E51" s="2"/>
      </tp>
      <tp>
        <v>0</v>
        <stp/>
        <stp>html</stp>
        <stp>http://www.finanzen.net/bilanz_guv/Allianz</stp>
        <stp>2</stp>
        <stp>Veränderung Dividende je Aktie in %</stp>
        <tr r="D51" s="2"/>
      </tp>
      <tp>
        <v>29.25</v>
        <stp/>
        <stp>html</stp>
        <stp>http://www.finanzen.net/bilanz_guv/Allianz</stp>
        <stp>5</stp>
        <stp>Veränderung Dividende je Aktie in %</stp>
        <tr r="G51" s="2"/>
      </tp>
      <tp>
        <v>17.78</v>
        <stp/>
        <stp>html</stp>
        <stp>http://www.finanzen.net/bilanz_guv/Allianz</stp>
        <stp>4</stp>
        <stp>Veränderung Dividende je Aktie in %</stp>
        <tr r="F51" s="2"/>
      </tp>
      <tp>
        <v>4.1100000000000003</v>
        <stp/>
        <stp>html</stp>
        <stp>http://www.finanzen.net/bilanz_guv/Allianz</stp>
        <stp>7</stp>
        <stp>Veränderung Dividende je Aktie in %</stp>
        <tr r="I51" s="2"/>
      </tp>
      <tp>
        <v>6.57</v>
        <stp/>
        <stp>html</stp>
        <stp>http://www.finanzen.net/bilanz_guv/Allianz</stp>
        <stp>6</stp>
        <stp>Veränderung Dividende je Aktie in %</stp>
        <tr r="H51" s="2"/>
      </tp>
      <tp>
        <v>0</v>
        <stp/>
        <stp>html</stp>
        <stp>http://www.finanzen.net/bilanz_guv/Allianz</stp>
        <stp>6</stp>
        <stp>Bruttoergebnis vom Umsatz</stp>
        <tr r="H26" s="2"/>
      </tp>
      <tp>
        <v>205.75</v>
        <stp/>
        <stp>html</stp>
        <stp>http://www.finanzen.net/bilanz_guv/Allianz</stp>
        <stp>2</stp>
        <stp>Umsatz je Aktie</stp>
        <tr r="D15" s="2"/>
      </tp>
      <tp>
        <v>216.62</v>
        <stp/>
        <stp>html</stp>
        <stp>http://www.finanzen.net/bilanz_guv/Allianz</stp>
        <stp>3</stp>
        <stp>Umsatz je Aktie</stp>
        <tr r="E15" s="2"/>
      </tp>
      <tp>
        <v>202.64</v>
        <stp/>
        <stp>html</stp>
        <stp>http://www.finanzen.net/bilanz_guv/Allianz</stp>
        <stp>1</stp>
        <stp>Umsatz je Aktie</stp>
        <tr r="C15" s="2"/>
      </tp>
      <tp>
        <v>229.5</v>
        <stp/>
        <stp>html</stp>
        <stp>http://www.finanzen.net/bilanz_guv/Allianz</stp>
        <stp>6</stp>
        <stp>Umsatz je Aktie</stp>
        <tr r="H15" s="2"/>
      </tp>
      <tp>
        <v>228.7</v>
        <stp/>
        <stp>html</stp>
        <stp>http://www.finanzen.net/bilanz_guv/Allianz</stp>
        <stp>7</stp>
        <stp>Umsatz je Aktie</stp>
        <tr r="I15" s="2"/>
      </tp>
      <tp>
        <v>218.2</v>
        <stp/>
        <stp>html</stp>
        <stp>http://www.finanzen.net/bilanz_guv/Allianz</stp>
        <stp>4</stp>
        <stp>Umsatz je Aktie</stp>
        <tr r="F15" s="2"/>
      </tp>
      <tp>
        <v>213.09</v>
        <stp/>
        <stp>html</stp>
        <stp>http://www.finanzen.net/bilanz_guv/Allianz</stp>
        <stp>5</stp>
        <stp>Umsatz je Aktie</stp>
        <tr r="G15" s="2"/>
      </tp>
      <tp>
        <v>0</v>
        <stp/>
        <stp>html</stp>
        <stp>http://www.finanzen.net/bilanz_guv/Allianz</stp>
        <stp>7</stp>
        <stp>Bruttoergebnis vom Umsatz</stp>
        <tr r="I26" s="2"/>
      </tp>
      <tp>
        <v>102062</v>
        <stp/>
        <stp>html</stp>
        <stp>http://www.finanzen.net/bilanz_guv/Deutsche_Bank</stp>
        <stp>1</stp>
        <stp>Anzahl Mitarbeiter</stp>
        <tr r="C52" s="1"/>
      </tp>
      <tp>
        <v>100996</v>
        <stp/>
        <stp>html</stp>
        <stp>http://www.finanzen.net/bilanz_guv/Deutsche_Bank</stp>
        <stp>2</stp>
        <stp>Anzahl Mitarbeiter</stp>
        <tr r="D52" s="1"/>
      </tp>
      <tp>
        <v>98219</v>
        <stp/>
        <stp>html</stp>
        <stp>http://www.finanzen.net/bilanz_guv/Deutsche_Bank</stp>
        <stp>3</stp>
        <stp>Anzahl Mitarbeiter</stp>
        <tr r="E52" s="1"/>
      </tp>
      <tp>
        <v>98254</v>
        <stp/>
        <stp>html</stp>
        <stp>http://www.finanzen.net/bilanz_guv/Deutsche_Bank</stp>
        <stp>4</stp>
        <stp>Anzahl Mitarbeiter</stp>
        <tr r="F52" s="1"/>
      </tp>
      <tp>
        <v>98138</v>
        <stp/>
        <stp>html</stp>
        <stp>http://www.finanzen.net/bilanz_guv/Deutsche_Bank</stp>
        <stp>5</stp>
        <stp>Anzahl Mitarbeiter</stp>
        <tr r="G52" s="1"/>
      </tp>
      <tp>
        <v>101104</v>
        <stp/>
        <stp>html</stp>
        <stp>http://www.finanzen.net/bilanz_guv/Deutsche_Bank</stp>
        <stp>6</stp>
        <stp>Anzahl Mitarbeiter</stp>
        <tr r="H52" s="1"/>
      </tp>
      <tp>
        <v>99744</v>
        <stp/>
        <stp>html</stp>
        <stp>http://www.finanzen.net/bilanz_guv/Deutsche_Bank</stp>
        <stp>7</stp>
        <stp>Anzahl Mitarbeiter</stp>
        <tr r="I52" s="1"/>
      </tp>
      <tp>
        <v>0</v>
        <stp/>
        <stp>html</stp>
        <stp>http://www.finanzen.net/bilanz_guv/Allianz</stp>
        <stp>4</stp>
        <stp>Bruttoergebnis vom Umsatz</stp>
        <tr r="F26" s="2"/>
      </tp>
      <tp>
        <v>0</v>
        <stp/>
        <stp>html</stp>
        <stp>http://www.finanzen.net/bilanz_guv/Allianz</stp>
        <stp>7</stp>
        <stp>Langzeit Gesamtverbindlichk. pro Aktie</stp>
        <tr r="I38" s="2"/>
      </tp>
      <tp>
        <v>0</v>
        <stp/>
        <stp>html</stp>
        <stp>http://www.finanzen.net/bilanz_guv/Allianz</stp>
        <stp>6</stp>
        <stp>Langzeit Gesamtverbindlichk. pro Aktie</stp>
        <tr r="H38" s="2"/>
      </tp>
      <tp>
        <v>0</v>
        <stp/>
        <stp>html</stp>
        <stp>http://www.finanzen.net/bilanz_guv/Allianz</stp>
        <stp>5</stp>
        <stp>Langzeit Gesamtverbindlichk. pro Aktie</stp>
        <tr r="G38" s="2"/>
      </tp>
      <tp>
        <v>0</v>
        <stp/>
        <stp>html</stp>
        <stp>http://www.finanzen.net/bilanz_guv/Allianz</stp>
        <stp>4</stp>
        <stp>Langzeit Gesamtverbindlichk. pro Aktie</stp>
        <tr r="F38" s="2"/>
      </tp>
      <tp>
        <v>0</v>
        <stp/>
        <stp>html</stp>
        <stp>http://www.finanzen.net/bilanz_guv/Allianz</stp>
        <stp>3</stp>
        <stp>Langzeit Gesamtverbindlichk. pro Aktie</stp>
        <tr r="E38" s="2"/>
      </tp>
      <tp>
        <v>0</v>
        <stp/>
        <stp>html</stp>
        <stp>http://www.finanzen.net/bilanz_guv/Allianz</stp>
        <stp>2</stp>
        <stp>Langzeit Gesamtverbindlichk. pro Aktie</stp>
        <tr r="D38" s="2"/>
      </tp>
      <tp>
        <v>0</v>
        <stp/>
        <stp>html</stp>
        <stp>http://www.finanzen.net/bilanz_guv/Allianz</stp>
        <stp>1</stp>
        <stp>Langzeit Gesamtverbindlichk. pro Aktie</stp>
        <tr r="C38" s="2"/>
      </tp>
      <tp>
        <v>0</v>
        <stp/>
        <stp>html</stp>
        <stp>http://www.finanzen.net/bilanz_guv/Allianz</stp>
        <stp>5</stp>
        <stp>Bruttoergebnis vom Umsatz</stp>
        <tr r="G26" s="2"/>
      </tp>
      <tp>
        <v>2016</v>
        <stp/>
        <stp>html</stp>
        <stp>http://www.finanzen.net/bilanz_guv/Deutsche_Bank</stp>
        <stp>8</stp>
        <stp>Chart</stp>
        <tr r="I7" s="1"/>
        <tr r="I14" s="1"/>
        <tr r="I23" s="1"/>
        <tr r="I36" s="1"/>
        <tr r="I45" s="1"/>
      </tp>
      <tp>
        <v>0</v>
        <stp/>
        <stp>html</stp>
        <stp>http://www.finanzen.net/bilanz_guv/Allianz</stp>
        <stp>2</stp>
        <stp>Bruttoergebnis vom Umsatz</stp>
        <tr r="D26" s="2"/>
      </tp>
      <tp>
        <v>0</v>
        <stp/>
        <stp>html</stp>
        <stp>http://www.finanzen.net/bilanz_guv/Allianz</stp>
        <stp>3</stp>
        <stp>Bruttoergebnis vom Umsatz</stp>
        <tr r="E26" s="2"/>
      </tp>
      <tp>
        <v>0</v>
        <stp/>
        <stp>html</stp>
        <stp>http://www.finanzen.net/bilanz_guv/Allianz</stp>
        <stp>1</stp>
        <stp>Bruttoergebnis vom Umsatz</stp>
        <tr r="C26" s="2"/>
      </tp>
      <tp>
        <v>2011</v>
        <stp/>
        <stp>html</stp>
        <stp>http://www.finanzen.net/bilanz_guv/Deutsche_Bank</stp>
        <stp>3</stp>
        <stp>Chart</stp>
        <tr r="D14" s="1"/>
        <tr r="D23" s="1"/>
        <tr r="D45" s="1"/>
        <tr r="D36" s="1"/>
        <tr r="D7" s="1"/>
      </tp>
      <tp>
        <v>5.3</v>
        <stp/>
        <stp>html</stp>
        <stp>http://www.finanzen.net/bilanz_guv/Allianz</stp>
        <stp>4</stp>
        <stp>Dividende je Aktie</stp>
        <tr r="F50" s="2"/>
        <tr r="F10" s="2"/>
      </tp>
      <tp>
        <v>6.85</v>
        <stp/>
        <stp>html</stp>
        <stp>http://www.finanzen.net/bilanz_guv/Allianz</stp>
        <stp>5</stp>
        <stp>Dividende je Aktie</stp>
        <tr r="G50" s="2"/>
        <tr r="G10" s="2"/>
      </tp>
      <tp>
        <v>7.3</v>
        <stp/>
        <stp>html</stp>
        <stp>http://www.finanzen.net/bilanz_guv/Allianz</stp>
        <stp>6</stp>
        <stp>Dividende je Aktie</stp>
        <tr r="H50" s="2"/>
        <tr r="H10" s="2"/>
      </tp>
      <tp>
        <v>7.6</v>
        <stp/>
        <stp>html</stp>
        <stp>http://www.finanzen.net/bilanz_guv/Allianz</stp>
        <stp>7</stp>
        <stp>Dividende je Aktie</stp>
        <tr r="I50" s="2"/>
        <tr r="I10" s="2"/>
      </tp>
      <tp>
        <v>4.5</v>
        <stp/>
        <stp>html</stp>
        <stp>http://www.finanzen.net/bilanz_guv/Allianz</stp>
        <stp>1</stp>
        <stp>Dividende je Aktie</stp>
        <tr r="C50" s="2"/>
        <tr r="C10" s="2"/>
      </tp>
      <tp>
        <v>4.5</v>
        <stp/>
        <stp>html</stp>
        <stp>http://www.finanzen.net/bilanz_guv/Allianz</stp>
        <stp>2</stp>
        <stp>Dividende je Aktie</stp>
        <tr r="D50" s="2"/>
        <tr r="D10" s="2"/>
      </tp>
      <tp>
        <v>4.5</v>
        <stp/>
        <stp>html</stp>
        <stp>http://www.finanzen.net/bilanz_guv/Allianz</stp>
        <stp>3</stp>
        <stp>Dividende je Aktie</stp>
        <tr r="E50" s="2"/>
        <tr r="E10" s="2"/>
      </tp>
      <tp>
        <v>5996</v>
        <stp/>
        <stp>html</stp>
        <stp>http://www.finanzen.net/bilanz_guv/Allianz</stp>
        <stp>4</stp>
        <stp>Ergebnis nach Steuer</stp>
        <tr r="F32" s="2"/>
      </tp>
      <tp>
        <v>6221</v>
        <stp/>
        <stp>html</stp>
        <stp>http://www.finanzen.net/bilanz_guv/Allianz</stp>
        <stp>5</stp>
        <stp>Ergebnis nach Steuer</stp>
        <tr r="G32" s="2"/>
      </tp>
      <tp>
        <v>6616</v>
        <stp/>
        <stp>html</stp>
        <stp>http://www.finanzen.net/bilanz_guv/Allianz</stp>
        <stp>6</stp>
        <stp>Ergebnis nach Steuer</stp>
        <tr r="H32" s="2"/>
      </tp>
      <tp>
        <v>6883</v>
        <stp/>
        <stp>html</stp>
        <stp>http://www.finanzen.net/bilanz_guv/Allianz</stp>
        <stp>7</stp>
        <stp>Ergebnis nach Steuer</stp>
        <tr r="I32" s="2"/>
      </tp>
      <tp>
        <v>5053</v>
        <stp/>
        <stp>html</stp>
        <stp>http://www.finanzen.net/bilanz_guv/Allianz</stp>
        <stp>1</stp>
        <stp>Ergebnis nach Steuer</stp>
        <tr r="C32" s="2"/>
      </tp>
      <tp>
        <v>2010</v>
        <stp/>
        <stp>html</stp>
        <stp>http://www.finanzen.net/bilanz_guv/Deutsche_Bank</stp>
        <stp>2</stp>
        <stp>Chart</stp>
        <tr r="C45" s="1"/>
        <tr r="C36" s="1"/>
        <tr r="C14" s="1"/>
        <tr r="C7" s="1"/>
        <tr r="C23" s="1"/>
      </tp>
      <tp>
        <v>2545</v>
        <stp/>
        <stp>html</stp>
        <stp>http://www.finanzen.net/bilanz_guv/Allianz</stp>
        <stp>2</stp>
        <stp>Ergebnis nach Steuer</stp>
        <tr r="D32" s="2"/>
      </tp>
      <tp>
        <v>5169</v>
        <stp/>
        <stp>html</stp>
        <stp>http://www.finanzen.net/bilanz_guv/Allianz</stp>
        <stp>3</stp>
        <stp>Ergebnis nach Steuer</stp>
        <tr r="E32" s="2"/>
      </tp>
      <tp>
        <v>2015</v>
        <stp/>
        <stp>html</stp>
        <stp>http://www.finanzen.net/bilanz_guv/Deutsche_Bank</stp>
        <stp>7</stp>
        <stp>Chart</stp>
        <tr r="H7" s="1"/>
        <tr r="H45" s="1"/>
        <tr r="H36" s="1"/>
        <tr r="H23" s="1"/>
        <tr r="H14" s="1"/>
      </tp>
      <tp>
        <v>2014</v>
        <stp/>
        <stp>html</stp>
        <stp>http://www.finanzen.net/bilanz_guv/Deutsche_Bank</stp>
        <stp>6</stp>
        <stp>Chart</stp>
        <tr r="G36" s="1"/>
        <tr r="G7" s="1"/>
        <tr r="G23" s="1"/>
        <tr r="G14" s="1"/>
        <tr r="G45" s="1"/>
      </tp>
      <tp>
        <v>2013</v>
        <stp/>
        <stp>html</stp>
        <stp>http://www.finanzen.net/bilanz_guv/Deutsche_Bank</stp>
        <stp>5</stp>
        <stp>Chart</stp>
        <tr r="F23" s="1"/>
        <tr r="F14" s="1"/>
        <tr r="F7" s="1"/>
        <tr r="F45" s="1"/>
        <tr r="F36" s="1"/>
      </tp>
      <tp>
        <v>2012</v>
        <stp/>
        <stp>html</stp>
        <stp>http://www.finanzen.net/bilanz_guv/Deutsche_Bank</stp>
        <stp>4</stp>
        <stp>Chart</stp>
        <tr r="E14" s="1"/>
        <tr r="E23" s="1"/>
        <tr r="E7" s="1"/>
        <tr r="E36" s="1"/>
        <tr r="E45" s="1"/>
      </tp>
      <tp>
        <v>2012</v>
        <stp/>
        <stp>html</stp>
        <stp>http://www.finanzen.net/bilanz_guv/Allianz</stp>
        <stp>4</stp>
        <stp>Chart</stp>
        <tr r="E14" s="2"/>
        <tr r="E7" s="2"/>
        <tr r="E45" s="2"/>
        <tr r="E36" s="2"/>
        <tr r="E23" s="2"/>
      </tp>
      <tp>
        <v>0</v>
        <stp/>
        <stp>html</stp>
        <stp>http://www.finanzen.net/bilanz_guv/Allianz</stp>
        <stp>3</stp>
        <stp>Bruttoergebnisveränderung in %</stp>
        <tr r="E27" s="2"/>
      </tp>
      <tp>
        <v>0</v>
        <stp/>
        <stp>html</stp>
        <stp>http://www.finanzen.net/bilanz_guv/Allianz</stp>
        <stp>2</stp>
        <stp>Bruttoergebnisveränderung in %</stp>
        <tr r="D27" s="2"/>
      </tp>
      <tp>
        <v>0</v>
        <stp/>
        <stp>html</stp>
        <stp>http://www.finanzen.net/bilanz_guv/Allianz</stp>
        <stp>1</stp>
        <stp>Bruttoergebnisveränderung in %</stp>
        <tr r="C27" s="2"/>
      </tp>
      <tp>
        <v>0</v>
        <stp/>
        <stp>html</stp>
        <stp>http://www.finanzen.net/bilanz_guv/Allianz</stp>
        <stp>7</stp>
        <stp>Bruttoergebnisveränderung in %</stp>
        <tr r="I27" s="2"/>
      </tp>
      <tp>
        <v>0</v>
        <stp/>
        <stp>html</stp>
        <stp>http://www.finanzen.net/bilanz_guv/Allianz</stp>
        <stp>6</stp>
        <stp>Bruttoergebnisveränderung in %</stp>
        <tr r="H27" s="2"/>
      </tp>
      <tp>
        <v>0</v>
        <stp/>
        <stp>html</stp>
        <stp>http://www.finanzen.net/bilanz_guv/Allianz</stp>
        <stp>5</stp>
        <stp>Bruttoergebnisveränderung in %</stp>
        <tr r="G27" s="2"/>
      </tp>
      <tp>
        <v>0</v>
        <stp/>
        <stp>html</stp>
        <stp>http://www.finanzen.net/bilanz_guv/Allianz</stp>
        <stp>4</stp>
        <stp>Bruttoergebnisveränderung in %</stp>
        <tr r="F27" s="2"/>
      </tp>
      <tp>
        <v>2013</v>
        <stp/>
        <stp>html</stp>
        <stp>http://www.finanzen.net/bilanz_guv/Allianz</stp>
        <stp>5</stp>
        <stp>Chart</stp>
        <tr r="F36" s="2"/>
        <tr r="F23" s="2"/>
        <tr r="F14" s="2"/>
        <tr r="F45" s="2"/>
        <tr r="F7" s="2"/>
      </tp>
      <tp>
        <v>887292</v>
        <stp/>
        <stp>html</stp>
        <stp>http://www.finanzen.net/bilanz_guv/Allianz</stp>
        <stp>7</stp>
        <stp>Bilanzsumme</stp>
        <tr r="I41" s="2"/>
      </tp>
      <tp>
        <v>852579</v>
        <stp/>
        <stp>html</stp>
        <stp>http://www.finanzen.net/bilanz_guv/Allianz</stp>
        <stp>6</stp>
        <stp>Bilanzsumme</stp>
        <tr r="H41" s="2"/>
      </tp>
      <tp>
        <v>809041</v>
        <stp/>
        <stp>html</stp>
        <stp>http://www.finanzen.net/bilanz_guv/Allianz</stp>
        <stp>5</stp>
        <stp>Bilanzsumme</stp>
        <tr r="G41" s="2"/>
      </tp>
      <tp>
        <v>698921</v>
        <stp/>
        <stp>html</stp>
        <stp>http://www.finanzen.net/bilanz_guv/Allianz</stp>
        <stp>4</stp>
        <stp>Bilanzsumme</stp>
        <tr r="F41" s="2"/>
      </tp>
      <tp>
        <v>681367</v>
        <stp/>
        <stp>html</stp>
        <stp>http://www.finanzen.net/bilanz_guv/Allianz</stp>
        <stp>3</stp>
        <stp>Bilanzsumme</stp>
        <tr r="E41" s="2"/>
      </tp>
      <tp>
        <v>628598</v>
        <stp/>
        <stp>html</stp>
        <stp>http://www.finanzen.net/bilanz_guv/Allianz</stp>
        <stp>2</stp>
        <stp>Bilanzsumme</stp>
        <tr r="D41" s="2"/>
      </tp>
      <tp>
        <v>611810</v>
        <stp/>
        <stp>html</stp>
        <stp>http://www.finanzen.net/bilanz_guv/Allianz</stp>
        <stp>1</stp>
        <stp>Bilanzsumme</stp>
        <tr r="C41" s="2"/>
      </tp>
      <tp>
        <v>1.68</v>
        <stp/>
        <stp>html</stp>
        <stp>http://www.finanzen.net/bilanz_guv/Allianz</stp>
        <stp>2</stp>
        <stp>Umsatzveränderung in %</stp>
        <tr r="D25" s="2"/>
      </tp>
      <tp>
        <v>5.2</v>
        <stp/>
        <stp>html</stp>
        <stp>http://www.finanzen.net/bilanz_guv/Allianz</stp>
        <stp>3</stp>
        <stp>Umsatzveränderung in %</stp>
        <tr r="E25" s="2"/>
      </tp>
      <tp>
        <v>5.41</v>
        <stp/>
        <stp>html</stp>
        <stp>http://www.finanzen.net/bilanz_guv/Allianz</stp>
        <stp>1</stp>
        <stp>Umsatzveränderung in %</stp>
        <tr r="C25" s="2"/>
      </tp>
      <tp>
        <v>7.74</v>
        <stp/>
        <stp>html</stp>
        <stp>http://www.finanzen.net/bilanz_guv/Allianz</stp>
        <stp>6</stp>
        <stp>Umsatzveränderung in %</stp>
        <tr r="H25" s="2"/>
      </tp>
      <tp>
        <v>0.31</v>
        <stp/>
        <stp>html</stp>
        <stp>http://www.finanzen.net/bilanz_guv/Allianz</stp>
        <stp>7</stp>
        <stp>Umsatzveränderung in %</stp>
        <tr r="I25" s="2"/>
      </tp>
      <tp>
        <v>0.89</v>
        <stp/>
        <stp>html</stp>
        <stp>http://www.finanzen.net/bilanz_guv/Allianz</stp>
        <stp>4</stp>
        <stp>Umsatzveränderung in %</stp>
        <tr r="F25" s="2"/>
      </tp>
      <tp>
        <v>-2.17</v>
        <stp/>
        <stp>html</stp>
        <stp>http://www.finanzen.net/bilanz_guv/Allianz</stp>
        <stp>5</stp>
        <stp>Umsatzveränderung in %</stp>
        <tr r="G25" s="2"/>
      </tp>
      <tp>
        <v>2014</v>
        <stp/>
        <stp>html</stp>
        <stp>http://www.finanzen.net/bilanz_guv/Allianz</stp>
        <stp>6</stp>
        <stp>Chart</stp>
        <tr r="G45" s="2"/>
        <tr r="G23" s="2"/>
        <tr r="G36" s="2"/>
        <tr r="G14" s="2"/>
        <tr r="G7" s="2"/>
      </tp>
      <tp>
        <v>4545</v>
        <stp/>
        <stp>html</stp>
        <stp>http://www.finanzen.net/bilanz_guv/Allianz</stp>
        <stp>2</stp>
        <stp>Ergebnis vor Steuern</stp>
        <tr r="D30" s="2"/>
      </tp>
      <tp>
        <v>8485</v>
        <stp/>
        <stp>html</stp>
        <stp>http://www.finanzen.net/bilanz_guv/Allianz</stp>
        <stp>3</stp>
        <stp>Ergebnis vor Steuern</stp>
        <tr r="E30" s="2"/>
      </tp>
      <tp>
        <v>6983</v>
        <stp/>
        <stp>html</stp>
        <stp>http://www.finanzen.net/bilanz_guv/Allianz</stp>
        <stp>1</stp>
        <stp>Ergebnis vor Steuern</stp>
        <tr r="C30" s="2"/>
      </tp>
      <tp>
        <v>9763</v>
        <stp/>
        <stp>html</stp>
        <stp>http://www.finanzen.net/bilanz_guv/Allianz</stp>
        <stp>6</stp>
        <stp>Ergebnis vor Steuern</stp>
        <tr r="H30" s="2"/>
      </tp>
      <tp>
        <v>10292</v>
        <stp/>
        <stp>html</stp>
        <stp>http://www.finanzen.net/bilanz_guv/Allianz</stp>
        <stp>7</stp>
        <stp>Ergebnis vor Steuern</stp>
        <tr r="I30" s="2"/>
      </tp>
      <tp>
        <v>9485</v>
        <stp/>
        <stp>html</stp>
        <stp>http://www.finanzen.net/bilanz_guv/Allianz</stp>
        <stp>4</stp>
        <stp>Ergebnis vor Steuern</stp>
        <tr r="F30" s="2"/>
      </tp>
      <tp>
        <v>8637</v>
        <stp/>
        <stp>html</stp>
        <stp>http://www.finanzen.net/bilanz_guv/Allianz</stp>
        <stp>5</stp>
        <stp>Ergebnis vor Steuern</stp>
        <tr r="G30" s="2"/>
      </tp>
      <tp>
        <v>7.17</v>
        <stp/>
        <stp>html</stp>
        <stp>http://www.finanzen.net/bilanz_guv/Allianz</stp>
        <stp>4</stp>
        <stp>Eigenkapitalquote in %</stp>
        <tr r="F19" s="2"/>
      </tp>
      <tp>
        <v>7.51</v>
        <stp/>
        <stp>html</stp>
        <stp>http://www.finanzen.net/bilanz_guv/Allianz</stp>
        <stp>5</stp>
        <stp>Eigenkapitalquote in %</stp>
        <tr r="G19" s="2"/>
      </tp>
      <tp>
        <v>7.41</v>
        <stp/>
        <stp>html</stp>
        <stp>http://www.finanzen.net/bilanz_guv/Allianz</stp>
        <stp>6</stp>
        <stp>Eigenkapitalquote in %</stp>
        <tr r="H19" s="2"/>
      </tp>
      <tp>
        <v>7.59</v>
        <stp/>
        <stp>html</stp>
        <stp>http://www.finanzen.net/bilanz_guv/Allianz</stp>
        <stp>7</stp>
        <stp>Eigenkapitalquote in %</stp>
        <tr r="I19" s="2"/>
      </tp>
      <tp>
        <v>7.27</v>
        <stp/>
        <stp>html</stp>
        <stp>http://www.finanzen.net/bilanz_guv/Allianz</stp>
        <stp>1</stp>
        <stp>Eigenkapitalquote in %</stp>
        <tr r="C19" s="2"/>
      </tp>
      <tp>
        <v>7.15</v>
        <stp/>
        <stp>html</stp>
        <stp>http://www.finanzen.net/bilanz_guv/Allianz</stp>
        <stp>2</stp>
        <stp>Eigenkapitalquote in %</stp>
        <tr r="D19" s="2"/>
      </tp>
      <tp>
        <v>7.86</v>
        <stp/>
        <stp>html</stp>
        <stp>http://www.finanzen.net/bilanz_guv/Allianz</stp>
        <stp>3</stp>
        <stp>Eigenkapitalquote in %</stp>
        <tr r="E19" s="2"/>
      </tp>
      <tp>
        <v>2015</v>
        <stp/>
        <stp>html</stp>
        <stp>http://www.finanzen.net/bilanz_guv/Allianz</stp>
        <stp>7</stp>
        <stp>Chart</stp>
        <tr r="H36" s="2"/>
        <tr r="H23" s="2"/>
        <tr r="H7" s="2"/>
        <tr r="H14" s="2"/>
        <tr r="H45" s="2"/>
      </tp>
      <tp>
        <v>2.61</v>
        <stp/>
        <stp>html</stp>
        <stp>http://www.finanzen.net/bilanz_guv/Deutsche_Bank</stp>
        <stp>1</stp>
        <stp>Ergebnis je Aktie (unverwässert, nach Steuern)</stp>
        <tr r="C8" s="1"/>
      </tp>
      <tp>
        <v>3.79</v>
        <stp/>
        <stp>html</stp>
        <stp>http://www.finanzen.net/bilanz_guv/Deutsche_Bank</stp>
        <stp>2</stp>
        <stp>Ergebnis je Aktie (unverwässert, nach Steuern)</stp>
        <tr r="D8" s="1"/>
      </tp>
      <tp>
        <v>0.21</v>
        <stp/>
        <stp>html</stp>
        <stp>http://www.finanzen.net/bilanz_guv/Deutsche_Bank</stp>
        <stp>3</stp>
        <stp>Ergebnis je Aktie (unverwässert, nach Steuern)</stp>
        <tr r="E8" s="1"/>
      </tp>
      <tp>
        <v>0.56999999999999995</v>
        <stp/>
        <stp>html</stp>
        <stp>http://www.finanzen.net/bilanz_guv/Deutsche_Bank</stp>
        <stp>4</stp>
        <stp>Ergebnis je Aktie (unverwässert, nach Steuern)</stp>
        <tr r="F8" s="1"/>
      </tp>
      <tp>
        <v>1.2</v>
        <stp/>
        <stp>html</stp>
        <stp>http://www.finanzen.net/bilanz_guv/Deutsche_Bank</stp>
        <stp>5</stp>
        <stp>Ergebnis je Aktie (unverwässert, nach Steuern)</stp>
        <tr r="G8" s="1"/>
      </tp>
      <tp>
        <v>-4.5199999999999996</v>
        <stp/>
        <stp>html</stp>
        <stp>http://www.finanzen.net/bilanz_guv/Deutsche_Bank</stp>
        <stp>6</stp>
        <stp>Ergebnis je Aktie (unverwässert, nach Steuern)</stp>
        <tr r="H8" s="1"/>
      </tp>
      <tp>
        <v>-1.08</v>
        <stp/>
        <stp>html</stp>
        <stp>http://www.finanzen.net/bilanz_guv/Deutsche_Bank</stp>
        <stp>7</stp>
        <stp>Ergebnis je Aktie (unverwässert, nach Steuern)</stp>
        <tr r="I8" s="1"/>
      </tp>
      <tp>
        <v>2010</v>
        <stp/>
        <stp>html</stp>
        <stp>http://www.finanzen.net/bilanz_guv/Allianz</stp>
        <stp>2</stp>
        <stp>Chart</stp>
        <tr r="C45" s="2"/>
        <tr r="C14" s="2"/>
        <tr r="C36" s="2"/>
        <tr r="C23" s="2"/>
        <tr r="C7" s="2"/>
      </tp>
      <tp>
        <v>2011</v>
        <stp/>
        <stp>html</stp>
        <stp>http://www.finanzen.net/bilanz_guv/Allianz</stp>
        <stp>3</stp>
        <stp>Chart</stp>
        <tr r="D7" s="2"/>
        <tr r="D14" s="2"/>
        <tr r="D45" s="2"/>
        <tr r="D23" s="2"/>
        <tr r="D36" s="2"/>
      </tp>
      <tp>
        <v>0</v>
        <stp/>
        <stp>html</stp>
        <stp>http://www.finanzen.net/bilanz_guv/Deutsche_Bank</stp>
        <stp>1</stp>
        <stp>Bruttoergebnis vom Umsatz</stp>
        <tr r="C26" s="1"/>
      </tp>
      <tp>
        <v>-0.12</v>
        <stp/>
        <stp>html</stp>
        <stp>http://www.finanzen.net/bilanz_guv/Deutsche_Bank</stp>
        <stp>5</stp>
        <stp>Veränderung Anzahl Mitarbeiter in %</stp>
        <tr r="G53" s="1"/>
      </tp>
      <tp>
        <v>0.04</v>
        <stp/>
        <stp>html</stp>
        <stp>http://www.finanzen.net/bilanz_guv/Deutsche_Bank</stp>
        <stp>4</stp>
        <stp>Veränderung Anzahl Mitarbeiter in %</stp>
        <tr r="F53" s="1"/>
      </tp>
      <tp>
        <v>-1.35</v>
        <stp/>
        <stp>html</stp>
        <stp>http://www.finanzen.net/bilanz_guv/Deutsche_Bank</stp>
        <stp>7</stp>
        <stp>Veränderung Anzahl Mitarbeiter in %</stp>
        <tr r="I53" s="1"/>
      </tp>
      <tp>
        <v>3.02</v>
        <stp/>
        <stp>html</stp>
        <stp>http://www.finanzen.net/bilanz_guv/Deutsche_Bank</stp>
        <stp>6</stp>
        <stp>Veränderung Anzahl Mitarbeiter in %</stp>
        <tr r="H53" s="1"/>
      </tp>
      <tp>
        <v>32.46</v>
        <stp/>
        <stp>html</stp>
        <stp>http://www.finanzen.net/bilanz_guv/Deutsche_Bank</stp>
        <stp>1</stp>
        <stp>Veränderung Anzahl Mitarbeiter in %</stp>
        <tr r="C53" s="1"/>
      </tp>
      <tp>
        <v>-2.75</v>
        <stp/>
        <stp>html</stp>
        <stp>http://www.finanzen.net/bilanz_guv/Deutsche_Bank</stp>
        <stp>3</stp>
        <stp>Veränderung Anzahl Mitarbeiter in %</stp>
        <tr r="E53" s="1"/>
      </tp>
      <tp>
        <v>-1.04</v>
        <stp/>
        <stp>html</stp>
        <stp>http://www.finanzen.net/bilanz_guv/Deutsche_Bank</stp>
        <stp>2</stp>
        <stp>Veränderung Anzahl Mitarbeiter in %</stp>
        <tr r="D53" s="1"/>
      </tp>
      <tp>
        <v>0</v>
        <stp/>
        <stp>html</stp>
        <stp>http://www.finanzen.net/bilanz_guv/Deutsche_Bank</stp>
        <stp>3</stp>
        <stp>Bruttoergebnis vom Umsatz</stp>
        <tr r="E26" s="1"/>
      </tp>
      <tp>
        <v>92.59</v>
        <stp/>
        <stp>html</stp>
        <stp>http://www.finanzen.net/bilanz_guv/Allianz</stp>
        <stp>6</stp>
        <stp>Fremdkapitalquote in %</stp>
        <tr r="H20" s="2"/>
      </tp>
      <tp>
        <v>92.41</v>
        <stp/>
        <stp>html</stp>
        <stp>http://www.finanzen.net/bilanz_guv/Allianz</stp>
        <stp>7</stp>
        <stp>Fremdkapitalquote in %</stp>
        <tr r="I20" s="2"/>
      </tp>
      <tp>
        <v>92.83</v>
        <stp/>
        <stp>html</stp>
        <stp>http://www.finanzen.net/bilanz_guv/Allianz</stp>
        <stp>4</stp>
        <stp>Fremdkapitalquote in %</stp>
        <tr r="F20" s="2"/>
      </tp>
      <tp>
        <v>92.49</v>
        <stp/>
        <stp>html</stp>
        <stp>http://www.finanzen.net/bilanz_guv/Allianz</stp>
        <stp>5</stp>
        <stp>Fremdkapitalquote in %</stp>
        <tr r="G20" s="2"/>
      </tp>
      <tp>
        <v>92.85</v>
        <stp/>
        <stp>html</stp>
        <stp>http://www.finanzen.net/bilanz_guv/Allianz</stp>
        <stp>2</stp>
        <stp>Fremdkapitalquote in %</stp>
        <tr r="D20" s="2"/>
      </tp>
      <tp>
        <v>92.14</v>
        <stp/>
        <stp>html</stp>
        <stp>http://www.finanzen.net/bilanz_guv/Allianz</stp>
        <stp>3</stp>
        <stp>Fremdkapitalquote in %</stp>
        <tr r="E20" s="2"/>
      </tp>
      <tp>
        <v>92.73</v>
        <stp/>
        <stp>html</stp>
        <stp>http://www.finanzen.net/bilanz_guv/Allianz</stp>
        <stp>1</stp>
        <stp>Fremdkapitalquote in %</stp>
        <tr r="C20" s="2"/>
      </tp>
      <tp>
        <v>0</v>
        <stp/>
        <stp>html</stp>
        <stp>http://www.finanzen.net/bilanz_guv/Deutsche_Bank</stp>
        <stp>2</stp>
        <stp>Bruttoergebnis vom Umsatz</stp>
        <tr r="D26" s="1"/>
      </tp>
      <tp>
        <v>0</v>
        <stp/>
        <stp>html</stp>
        <stp>http://www.finanzen.net/bilanz_guv/Deutsche_Bank</stp>
        <stp>5</stp>
        <stp>Bruttoergebnis vom Umsatz</stp>
        <tr r="G26" s="1"/>
      </tp>
      <tp>
        <v>2016</v>
        <stp/>
        <stp>html</stp>
        <stp>http://www.finanzen.net/bilanz_guv/Allianz</stp>
        <stp>8</stp>
        <stp>Chart</stp>
        <tr r="I14" s="2"/>
        <tr r="I7" s="2"/>
        <tr r="I45" s="2"/>
        <tr r="I36" s="2"/>
        <tr r="I23" s="2"/>
      </tp>
      <tp>
        <v>0</v>
        <stp/>
        <stp>html</stp>
        <stp>http://www.finanzen.net/bilanz_guv/Deutsche_Bank</stp>
        <stp>4</stp>
        <stp>Bruttoergebnis vom Umsatz</stp>
        <tr r="F26" s="1"/>
      </tp>
      <tp>
        <v>0</v>
        <stp/>
        <stp>html</stp>
        <stp>http://www.finanzen.net/bilanz_guv/Deutsche_Bank</stp>
        <stp>7</stp>
        <stp>Bruttoergebnis vom Umsatz</stp>
        <tr r="I26" s="1"/>
      </tp>
      <tp>
        <v>0</v>
        <stp/>
        <stp>html</stp>
        <stp>http://www.finanzen.net/bilanz_guv/Deutsche_Bank</stp>
        <stp>6</stp>
        <stp>Bruttoergebnis vom Umsatz</stp>
        <tr r="H26" s="1"/>
      </tp>
      <tp>
        <v>237</v>
        <stp/>
        <stp>html</stp>
        <stp>http://www.finanzen.net/bilanz_guv/Deutsche_Bank</stp>
        <stp>3</stp>
        <stp>Ergebnis nach Steuer</stp>
        <tr r="E32" s="1"/>
      </tp>
      <tp>
        <v>4132</v>
        <stp/>
        <stp>html</stp>
        <stp>http://www.finanzen.net/bilanz_guv/Deutsche_Bank</stp>
        <stp>2</stp>
        <stp>Ergebnis nach Steuer</stp>
        <tr r="D32" s="1"/>
      </tp>
      <tp>
        <v>2310</v>
        <stp/>
        <stp>html</stp>
        <stp>http://www.finanzen.net/bilanz_guv/Deutsche_Bank</stp>
        <stp>1</stp>
        <stp>Ergebnis nach Steuer</stp>
        <tr r="C32" s="1"/>
      </tp>
      <tp>
        <v>-1678</v>
        <stp/>
        <stp>html</stp>
        <stp>http://www.finanzen.net/bilanz_guv/Deutsche_Bank</stp>
        <stp>7</stp>
        <stp>Ergebnis nach Steuer</stp>
        <tr r="I32" s="1"/>
      </tp>
      <tp>
        <v>-7022</v>
        <stp/>
        <stp>html</stp>
        <stp>http://www.finanzen.net/bilanz_guv/Deutsche_Bank</stp>
        <stp>6</stp>
        <stp>Ergebnis nach Steuer</stp>
        <tr r="H32" s="1"/>
      </tp>
      <tp>
        <v>1663</v>
        <stp/>
        <stp>html</stp>
        <stp>http://www.finanzen.net/bilanz_guv/Deutsche_Bank</stp>
        <stp>5</stp>
        <stp>Ergebnis nach Steuer</stp>
        <tr r="G32" s="1"/>
      </tp>
      <tp>
        <v>666</v>
        <stp/>
        <stp>html</stp>
        <stp>http://www.finanzen.net/bilanz_guv/Deutsche_Bank</stp>
        <stp>4</stp>
        <stp>Ergebnis nach Steuer</stp>
        <tr r="F32" s="1"/>
      </tp>
      <tp>
        <v>12353</v>
        <stp/>
        <stp>html</stp>
        <stp>http://www.finanzen.net/bilanz_guv/Allianz</stp>
        <stp>7</stp>
        <stp>Operatives Ergebnis</stp>
        <tr r="I28" s="2"/>
      </tp>
      <tp>
        <v>11115</v>
        <stp/>
        <stp>html</stp>
        <stp>http://www.finanzen.net/bilanz_guv/Allianz</stp>
        <stp>6</stp>
        <stp>Operatives Ergebnis</stp>
        <tr r="H28" s="2"/>
      </tp>
      <tp>
        <v>8575</v>
        <stp/>
        <stp>html</stp>
        <stp>http://www.finanzen.net/bilanz_guv/Allianz</stp>
        <stp>5</stp>
        <stp>Operatives Ergebnis</stp>
        <tr r="G28" s="2"/>
      </tp>
      <tp>
        <v>13014</v>
        <stp/>
        <stp>html</stp>
        <stp>http://www.finanzen.net/bilanz_guv/Allianz</stp>
        <stp>4</stp>
        <stp>Operatives Ergebnis</stp>
        <tr r="F28" s="2"/>
      </tp>
      <tp>
        <v>11259</v>
        <stp/>
        <stp>html</stp>
        <stp>http://www.finanzen.net/bilanz_guv/Allianz</stp>
        <stp>3</stp>
        <stp>Operatives Ergebnis</stp>
        <tr r="E28" s="2"/>
      </tp>
      <tp>
        <v>9926</v>
        <stp/>
        <stp>html</stp>
        <stp>http://www.finanzen.net/bilanz_guv/Allianz</stp>
        <stp>2</stp>
        <stp>Operatives Ergebnis</stp>
        <tr r="D28" s="2"/>
      </tp>
      <tp>
        <v>8932</v>
        <stp/>
        <stp>html</stp>
        <stp>http://www.finanzen.net/bilanz_guv/Allianz</stp>
        <stp>1</stp>
        <stp>Operatives Ergebnis</stp>
        <tr r="C28" s="2"/>
      </tp>
      <tp t="s">
        <v>DEUTSCHE BANK Bilanz GuV | Kennzahlen | Umsatz | Gewinn | finanzen.net</v>
        <stp/>
        <stp>html</stp>
        <stp>http://www.finanzen.net/bilanz_guv/Deutsche_Bank</stp>
        <stp>title</stp>
        <tr r="B4" s="1"/>
      </tp>
      <tp>
        <v>-6.48</v>
        <stp/>
        <stp>html</stp>
        <stp>http://www.finanzen.net/bilanz_guv/Allianz</stp>
        <stp>4</stp>
        <stp>Veränderung Eigenkapital in %</stp>
        <tr r="F40" s="2"/>
      </tp>
      <tp>
        <v>11.79</v>
        <stp/>
        <stp>html</stp>
        <stp>http://www.finanzen.net/bilanz_guv/Allianz</stp>
        <stp>4</stp>
        <stp>Veränderung Ergebnis vor Steuern in %</stp>
        <tr r="F31" s="2"/>
      </tp>
      <tp>
        <v>21.29</v>
        <stp/>
        <stp>html</stp>
        <stp>http://www.finanzen.net/bilanz_guv/Allianz</stp>
        <stp>5</stp>
        <stp>Veränderung Eigenkapital in %</stp>
        <tr r="G40" s="2"/>
      </tp>
      <tp>
        <v>-8.94</v>
        <stp/>
        <stp>html</stp>
        <stp>http://www.finanzen.net/bilanz_guv/Allianz</stp>
        <stp>5</stp>
        <stp>Veränderung Ergebnis vor Steuern in %</stp>
        <tr r="G31" s="2"/>
      </tp>
      <tp>
        <v>3.95</v>
        <stp/>
        <stp>html</stp>
        <stp>http://www.finanzen.net/bilanz_guv/Allianz</stp>
        <stp>6</stp>
        <stp>Veränderung Eigenkapital in %</stp>
        <tr r="H40" s="2"/>
      </tp>
      <tp>
        <v>13.04</v>
        <stp/>
        <stp>html</stp>
        <stp>http://www.finanzen.net/bilanz_guv/Allianz</stp>
        <stp>6</stp>
        <stp>Veränderung Ergebnis vor Steuern in %</stp>
        <tr r="H31" s="2"/>
      </tp>
      <tp>
        <v>6.65</v>
        <stp/>
        <stp>html</stp>
        <stp>http://www.finanzen.net/bilanz_guv/Allianz</stp>
        <stp>7</stp>
        <stp>Veränderung Eigenkapital in %</stp>
        <tr r="I40" s="2"/>
      </tp>
      <tp>
        <v>5.42</v>
        <stp/>
        <stp>html</stp>
        <stp>http://www.finanzen.net/bilanz_guv/Allianz</stp>
        <stp>7</stp>
        <stp>Veränderung Ergebnis vor Steuern in %</stp>
        <tr r="I31" s="2"/>
      </tp>
      <tp>
        <v>10.77</v>
        <stp/>
        <stp>html</stp>
        <stp>http://www.finanzen.net/bilanz_guv/Allianz</stp>
        <stp>1</stp>
        <stp>Veränderung Eigenkapital in %</stp>
        <tr r="C40" s="2"/>
      </tp>
      <tp>
        <v>31.06</v>
        <stp/>
        <stp>html</stp>
        <stp>http://www.finanzen.net/bilanz_guv/Allianz</stp>
        <stp>1</stp>
        <stp>Veränderung Ergebnis vor Steuern in %</stp>
        <tr r="C31" s="2"/>
      </tp>
      <tp>
        <v>0.95</v>
        <stp/>
        <stp>html</stp>
        <stp>http://www.finanzen.net/bilanz_guv/Allianz</stp>
        <stp>2</stp>
        <stp>Veränderung Eigenkapital in %</stp>
        <tr r="D40" s="2"/>
      </tp>
      <tp>
        <v>-34.909999999999997</v>
        <stp/>
        <stp>html</stp>
        <stp>http://www.finanzen.net/bilanz_guv/Allianz</stp>
        <stp>2</stp>
        <stp>Veränderung Ergebnis vor Steuern in %</stp>
        <tr r="D31" s="2"/>
      </tp>
      <tp>
        <v>19.23</v>
        <stp/>
        <stp>html</stp>
        <stp>http://www.finanzen.net/bilanz_guv/Allianz</stp>
        <stp>3</stp>
        <stp>Veränderung Eigenkapital in %</stp>
        <tr r="E40" s="2"/>
      </tp>
      <tp>
        <v>86.69</v>
        <stp/>
        <stp>html</stp>
        <stp>http://www.finanzen.net/bilanz_guv/Allianz</stp>
        <stp>3</stp>
        <stp>Veränderung Ergebnis vor Steuern in %</stp>
        <tr r="E31" s="2"/>
      </tp>
      <tp>
        <v>-49.63</v>
        <stp/>
        <stp>html</stp>
        <stp>http://www.finanzen.net/bilanz_guv/Allianz</stp>
        <stp>2</stp>
        <stp>Veränderung Ergebnis nach Steuer in %</stp>
        <tr r="D33" s="2"/>
      </tp>
      <tp>
        <v>4.07</v>
        <stp/>
        <stp>html</stp>
        <stp>http://www.finanzen.net/bilanz_guv/Allianz</stp>
        <stp>7</stp>
        <stp>Veränderung Bilanzsumme in %</stp>
        <tr r="I42" s="2"/>
      </tp>
      <tp>
        <v>5.38</v>
        <stp/>
        <stp>html</stp>
        <stp>http://www.finanzen.net/bilanz_guv/Allianz</stp>
        <stp>6</stp>
        <stp>Veränderung Bilanzsumme in %</stp>
        <tr r="H42" s="2"/>
      </tp>
      <tp>
        <v>15.76</v>
        <stp/>
        <stp>html</stp>
        <stp>http://www.finanzen.net/bilanz_guv/Allianz</stp>
        <stp>5</stp>
        <stp>Veränderung Bilanzsumme in %</stp>
        <tr r="G42" s="2"/>
      </tp>
      <tp>
        <v>2.58</v>
        <stp/>
        <stp>html</stp>
        <stp>http://www.finanzen.net/bilanz_guv/Allianz</stp>
        <stp>4</stp>
        <stp>Veränderung Bilanzsumme in %</stp>
        <tr r="F42" s="2"/>
      </tp>
      <tp>
        <v>8.39</v>
        <stp/>
        <stp>html</stp>
        <stp>http://www.finanzen.net/bilanz_guv/Allianz</stp>
        <stp>3</stp>
        <stp>Veränderung Bilanzsumme in %</stp>
        <tr r="E42" s="2"/>
      </tp>
      <tp>
        <v>2.74</v>
        <stp/>
        <stp>html</stp>
        <stp>http://www.finanzen.net/bilanz_guv/Allianz</stp>
        <stp>2</stp>
        <stp>Veränderung Bilanzsumme in %</stp>
        <tr r="D42" s="2"/>
      </tp>
      <tp>
        <v>7.24</v>
        <stp/>
        <stp>html</stp>
        <stp>http://www.finanzen.net/bilanz_guv/Allianz</stp>
        <stp>1</stp>
        <stp>Veränderung Bilanzsumme in %</stp>
        <tr r="C42" s="2"/>
      </tp>
      <tp>
        <v>11.2</v>
        <stp/>
        <stp>html</stp>
        <stp>http://www.finanzen.net/bilanz_guv/Allianz</stp>
        <stp>1</stp>
        <stp>Gewinn je Aktie (unverwässert, nach Steuern)</stp>
        <tr r="C46" s="2"/>
      </tp>
      <tp>
        <v>11.42</v>
        <stp/>
        <stp>html</stp>
        <stp>http://www.finanzen.net/bilanz_guv/Allianz</stp>
        <stp>3</stp>
        <stp>Gewinn je Aktie (unverwässert, nach Steuern)</stp>
        <tr r="E46" s="2"/>
      </tp>
      <tp>
        <v>5.63</v>
        <stp/>
        <stp>html</stp>
        <stp>http://www.finanzen.net/bilanz_guv/Allianz</stp>
        <stp>2</stp>
        <stp>Gewinn je Aktie (unverwässert, nach Steuern)</stp>
        <tr r="D46" s="2"/>
      </tp>
      <tp>
        <v>13.71</v>
        <stp/>
        <stp>html</stp>
        <stp>http://www.finanzen.net/bilanz_guv/Allianz</stp>
        <stp>5</stp>
        <stp>Gewinn je Aktie (unverwässert, nach Steuern)</stp>
        <tr r="G46" s="2"/>
      </tp>
      <tp>
        <v>13.23</v>
        <stp/>
        <stp>html</stp>
        <stp>http://www.finanzen.net/bilanz_guv/Allianz</stp>
        <stp>4</stp>
        <stp>Gewinn je Aktie (unverwässert, nach Steuern)</stp>
        <tr r="F46" s="2"/>
      </tp>
      <tp>
        <v>15.14</v>
        <stp/>
        <stp>html</stp>
        <stp>http://www.finanzen.net/bilanz_guv/Allianz</stp>
        <stp>7</stp>
        <stp>Gewinn je Aktie (unverwässert, nach Steuern)</stp>
        <tr r="I46" s="2"/>
      </tp>
      <tp>
        <v>14.56</v>
        <stp/>
        <stp>html</stp>
        <stp>http://www.finanzen.net/bilanz_guv/Allianz</stp>
        <stp>6</stp>
        <stp>Gewinn je Aktie (unverwässert, nach Steuern)</stp>
        <tr r="H46" s="2"/>
      </tp>
      <tp>
        <v>103.1</v>
        <stp/>
        <stp>html</stp>
        <stp>http://www.finanzen.net/bilanz_guv/Allianz</stp>
        <stp>3</stp>
        <stp>Veränderung Ergebnis nach Steuer in %</stp>
        <tr r="E33" s="2"/>
      </tp>
      <tp>
        <v>17.59</v>
        <stp/>
        <stp>html</stp>
        <stp>http://www.finanzen.net/bilanz_guv/Allianz</stp>
        <stp>1</stp>
        <stp>Veränderung Ergebnis nach Steuer in %</stp>
        <tr r="C33" s="2"/>
      </tp>
      <tp>
        <v>-6.21</v>
        <stp/>
        <stp>html</stp>
        <stp>http://www.finanzen.net/bilanz_guv/Allianz</stp>
        <stp>2</stp>
        <stp>Veränderung Anzahl Mitarbeiter in %</stp>
        <tr r="D53" s="2"/>
      </tp>
      <tp>
        <v>1.52</v>
        <stp/>
        <stp>html</stp>
        <stp>http://www.finanzen.net/bilanz_guv/Allianz</stp>
        <stp>3</stp>
        <stp>Veränderung Anzahl Mitarbeiter in %</stp>
        <tr r="E53" s="2"/>
      </tp>
      <tp>
        <v>-1.22</v>
        <stp/>
        <stp>html</stp>
        <stp>http://www.finanzen.net/bilanz_guv/Allianz</stp>
        <stp>1</stp>
        <stp>Veränderung Anzahl Mitarbeiter in %</stp>
        <tr r="C53" s="2"/>
      </tp>
      <tp>
        <v>-3.37</v>
        <stp/>
        <stp>html</stp>
        <stp>http://www.finanzen.net/bilanz_guv/Allianz</stp>
        <stp>6</stp>
        <stp>Veränderung Anzahl Mitarbeiter in %</stp>
        <tr r="H53" s="2"/>
      </tp>
      <tp>
        <v>-1.55</v>
        <stp/>
        <stp>html</stp>
        <stp>http://www.finanzen.net/bilanz_guv/Allianz</stp>
        <stp>7</stp>
        <stp>Veränderung Anzahl Mitarbeiter in %</stp>
        <tr r="I53" s="2"/>
      </tp>
      <tp>
        <v>2.4500000000000002</v>
        <stp/>
        <stp>html</stp>
        <stp>http://www.finanzen.net/bilanz_guv/Allianz</stp>
        <stp>4</stp>
        <stp>Veränderung Anzahl Mitarbeiter in %</stp>
        <tr r="F53" s="2"/>
      </tp>
      <tp>
        <v>-0.14000000000000001</v>
        <stp/>
        <stp>html</stp>
        <stp>http://www.finanzen.net/bilanz_guv/Allianz</stp>
        <stp>5</stp>
        <stp>Veränderung Anzahl Mitarbeiter in %</stp>
        <tr r="G53" s="2"/>
      </tp>
      <tp>
        <v>6.35</v>
        <stp/>
        <stp>html</stp>
        <stp>http://www.finanzen.net/bilanz_guv/Allianz</stp>
        <stp>6</stp>
        <stp>Veränderung Ergebnis nach Steuer in %</stp>
        <tr r="H33" s="2"/>
      </tp>
      <tp>
        <v>4.04</v>
        <stp/>
        <stp>html</stp>
        <stp>http://www.finanzen.net/bilanz_guv/Allianz</stp>
        <stp>7</stp>
        <stp>Veränderung Ergebnis nach Steuer in %</stp>
        <tr r="I33" s="2"/>
      </tp>
      <tp>
        <v>11.14</v>
        <stp/>
        <stp>html</stp>
        <stp>http://www.finanzen.net/bilanz_guv/Allianz</stp>
        <stp>7</stp>
        <stp>Veränderung Operatives Ergebnis in %</stp>
        <tr r="I29" s="2"/>
      </tp>
      <tp>
        <v>29.62</v>
        <stp/>
        <stp>html</stp>
        <stp>http://www.finanzen.net/bilanz_guv/Allianz</stp>
        <stp>6</stp>
        <stp>Veränderung Operatives Ergebnis in %</stp>
        <tr r="H29" s="2"/>
      </tp>
      <tp>
        <v>-34.11</v>
        <stp/>
        <stp>html</stp>
        <stp>http://www.finanzen.net/bilanz_guv/Allianz</stp>
        <stp>5</stp>
        <stp>Veränderung Operatives Ergebnis in %</stp>
        <tr r="G29" s="2"/>
      </tp>
      <tp>
        <v>15.59</v>
        <stp/>
        <stp>html</stp>
        <stp>http://www.finanzen.net/bilanz_guv/Allianz</stp>
        <stp>4</stp>
        <stp>Veränderung Operatives Ergebnis in %</stp>
        <tr r="F29" s="2"/>
      </tp>
      <tp>
        <v>13.43</v>
        <stp/>
        <stp>html</stp>
        <stp>http://www.finanzen.net/bilanz_guv/Allianz</stp>
        <stp>3</stp>
        <stp>Veränderung Operatives Ergebnis in %</stp>
        <tr r="E29" s="2"/>
      </tp>
      <tp>
        <v>11.13</v>
        <stp/>
        <stp>html</stp>
        <stp>http://www.finanzen.net/bilanz_guv/Allianz</stp>
        <stp>2</stp>
        <stp>Veränderung Operatives Ergebnis in %</stp>
        <tr r="D29" s="2"/>
      </tp>
      <tp>
        <v>-8.27</v>
        <stp/>
        <stp>html</stp>
        <stp>http://www.finanzen.net/bilanz_guv/Allianz</stp>
        <stp>1</stp>
        <stp>Veränderung Operatives Ergebnis in %</stp>
        <tr r="C29" s="2"/>
      </tp>
      <tp>
        <v>16</v>
        <stp/>
        <stp>html</stp>
        <stp>http://www.finanzen.net/bilanz_guv/Allianz</stp>
        <stp>4</stp>
        <stp>Veränderung Ergebnis nach Steuer in %</stp>
        <tr r="F33" s="2"/>
      </tp>
      <tp>
        <v>3.75</v>
        <stp/>
        <stp>html</stp>
        <stp>http://www.finanzen.net/bilanz_guv/Allianz</stp>
        <stp>5</stp>
        <stp>Veränderung Ergebnis nach Steuer in %</stp>
        <tr r="G33" s="2"/>
      </tp>
      <tp>
        <v>47253</v>
        <stp/>
        <stp>html</stp>
        <stp>http://www.finanzen.net/bilanz_guv/Allianz</stp>
        <stp>2</stp>
        <stp>Eigenkapital</stp>
        <tr r="D39" s="2"/>
      </tp>
      <tp>
        <v>56218</v>
        <stp/>
        <stp>html</stp>
        <stp>http://www.finanzen.net/bilanz_guv/Allianz</stp>
        <stp>3</stp>
        <stp>Eigenkapital</stp>
        <tr r="E39" s="2"/>
      </tp>
      <tp>
        <v>46562</v>
        <stp/>
        <stp>html</stp>
        <stp>http://www.finanzen.net/bilanz_guv/Allianz</stp>
        <stp>1</stp>
        <stp>Eigenkapital</stp>
        <tr r="C39" s="2"/>
      </tp>
      <tp>
        <v>66099</v>
        <stp/>
        <stp>html</stp>
        <stp>http://www.finanzen.net/bilanz_guv/Allianz</stp>
        <stp>6</stp>
        <stp>Eigenkapital</stp>
        <tr r="H39" s="2"/>
      </tp>
      <tp>
        <v>70392</v>
        <stp/>
        <stp>html</stp>
        <stp>http://www.finanzen.net/bilanz_guv/Allianz</stp>
        <stp>7</stp>
        <stp>Eigenkapital</stp>
        <tr r="I39" s="2"/>
      </tp>
      <tp>
        <v>52849</v>
        <stp/>
        <stp>html</stp>
        <stp>http://www.finanzen.net/bilanz_guv/Allianz</stp>
        <stp>4</stp>
        <stp>Eigenkapital</stp>
        <tr r="F39" s="2"/>
      </tp>
      <tp>
        <v>63702</v>
        <stp/>
        <stp>html</stp>
        <stp>http://www.finanzen.net/bilanz_guv/Allianz</stp>
        <stp>5</stp>
        <stp>Eigenkapital</stp>
        <tr r="G39" s="2"/>
      </tp>
      <tp>
        <v>0</v>
        <stp/>
        <stp>html</stp>
        <stp>http://www.finanzen.net/bilanz_guv/Allianz</stp>
        <stp>3</stp>
        <stp>Gesamtdividendenausschüttung in Mio.</stp>
        <tr r="E11" s="2"/>
      </tp>
      <tp>
        <v>0</v>
        <stp/>
        <stp>html</stp>
        <stp>http://www.finanzen.net/bilanz_guv/Allianz</stp>
        <stp>2</stp>
        <stp>Gesamtdividendenausschüttung in Mio.</stp>
        <tr r="D11" s="2"/>
      </tp>
      <tp>
        <v>0</v>
        <stp/>
        <stp>html</stp>
        <stp>http://www.finanzen.net/bilanz_guv/Allianz</stp>
        <stp>1</stp>
        <stp>Gesamtdividendenausschüttung in Mio.</stp>
        <tr r="C11" s="2"/>
      </tp>
      <tp>
        <v>0</v>
        <stp/>
        <stp>html</stp>
        <stp>http://www.finanzen.net/bilanz_guv/Allianz</stp>
        <stp>7</stp>
        <stp>Gesamtdividendenausschüttung in Mio.</stp>
        <tr r="I11" s="2"/>
      </tp>
      <tp>
        <v>0</v>
        <stp/>
        <stp>html</stp>
        <stp>http://www.finanzen.net/bilanz_guv/Allianz</stp>
        <stp>6</stp>
        <stp>Gesamtdividendenausschüttung in Mio.</stp>
        <tr r="H11" s="2"/>
      </tp>
      <tp>
        <v>0</v>
        <stp/>
        <stp>html</stp>
        <stp>http://www.finanzen.net/bilanz_guv/Allianz</stp>
        <stp>5</stp>
        <stp>Gesamtdividendenausschüttung in Mio.</stp>
        <tr r="G11" s="2"/>
      </tp>
      <tp>
        <v>0</v>
        <stp/>
        <stp>html</stp>
        <stp>http://www.finanzen.net/bilanz_guv/Allianz</stp>
        <stp>4</stp>
        <stp>Gesamtdividendenausschüttung in Mio.</stp>
        <tr r="F11" s="2"/>
      </tp>
      <tp>
        <v>11.34</v>
        <stp/>
        <stp>html</stp>
        <stp>http://www.finanzen.net/bilanz_guv/Allianz</stp>
        <stp>3</stp>
        <stp>Ergebnis je Aktie (verwässert, nach Steuern)</stp>
        <tr r="E9" s="2"/>
      </tp>
      <tp>
        <v>5.48</v>
        <stp/>
        <stp>html</stp>
        <stp>http://www.finanzen.net/bilanz_guv/Allianz</stp>
        <stp>2</stp>
        <stp>Ergebnis je Aktie (verwässert, nach Steuern)</stp>
        <tr r="D9" s="2"/>
      </tp>
      <tp>
        <v>11.12</v>
        <stp/>
        <stp>html</stp>
        <stp>http://www.finanzen.net/bilanz_guv/Allianz</stp>
        <stp>1</stp>
        <stp>Ergebnis je Aktie (verwässert, nach Steuern)</stp>
        <tr r="C9" s="2"/>
      </tp>
      <tp>
        <v>15</v>
        <stp/>
        <stp>html</stp>
        <stp>http://www.finanzen.net/bilanz_guv/Allianz</stp>
        <stp>7</stp>
        <stp>Ergebnis je Aktie (verwässert, nach Steuern)</stp>
        <tr r="I9" s="2"/>
      </tp>
      <tp>
        <v>14.55</v>
        <stp/>
        <stp>html</stp>
        <stp>http://www.finanzen.net/bilanz_guv/Allianz</stp>
        <stp>6</stp>
        <stp>Ergebnis je Aktie (verwässert, nach Steuern)</stp>
        <tr r="H9" s="2"/>
      </tp>
      <tp>
        <v>13.64</v>
        <stp/>
        <stp>html</stp>
        <stp>http://www.finanzen.net/bilanz_guv/Allianz</stp>
        <stp>5</stp>
        <stp>Ergebnis je Aktie (verwässert, nach Steuern)</stp>
        <tr r="G9" s="2"/>
      </tp>
      <tp>
        <v>13.05</v>
        <stp/>
        <stp>html</stp>
        <stp>http://www.finanzen.net/bilanz_guv/Allianz</stp>
        <stp>4</stp>
        <stp>Ergebnis je Aktie (verwässert, nach Steuern)</stp>
        <tr r="F9" s="2"/>
      </tp>
      <tp>
        <v>1905630</v>
        <stp/>
        <stp>html</stp>
        <stp>http://www.finanzen.net/bilanz_guv/Deutsche_Bank</stp>
        <stp>1</stp>
        <stp>Bilanzsumme</stp>
        <tr r="C41" s="1"/>
      </tp>
      <tp>
        <v>2164103</v>
        <stp/>
        <stp>html</stp>
        <stp>http://www.finanzen.net/bilanz_guv/Deutsche_Bank</stp>
        <stp>2</stp>
        <stp>Bilanzsumme</stp>
        <tr r="D41" s="1"/>
      </tp>
      <tp>
        <v>2012329</v>
        <stp/>
        <stp>html</stp>
        <stp>http://www.finanzen.net/bilanz_guv/Deutsche_Bank</stp>
        <stp>3</stp>
        <stp>Bilanzsumme</stp>
        <tr r="E41" s="1"/>
      </tp>
      <tp>
        <v>1611400</v>
        <stp/>
        <stp>html</stp>
        <stp>http://www.finanzen.net/bilanz_guv/Deutsche_Bank</stp>
        <stp>4</stp>
        <stp>Bilanzsumme</stp>
        <tr r="F41" s="1"/>
      </tp>
      <tp>
        <v>1718872</v>
        <stp/>
        <stp>html</stp>
        <stp>http://www.finanzen.net/bilanz_guv/Deutsche_Bank</stp>
        <stp>5</stp>
        <stp>Bilanzsumme</stp>
        <tr r="G41" s="1"/>
      </tp>
      <tp>
        <v>1638328</v>
        <stp/>
        <stp>html</stp>
        <stp>http://www.finanzen.net/bilanz_guv/Deutsche_Bank</stp>
        <stp>6</stp>
        <stp>Bilanzsumme</stp>
        <tr r="H41" s="1"/>
      </tp>
      <tp>
        <v>1599032</v>
        <stp/>
        <stp>html</stp>
        <stp>http://www.finanzen.net/bilanz_guv/Deutsche_Bank</stp>
        <stp>7</stp>
        <stp>Bilanzsumme</stp>
        <tr r="I41" s="1"/>
      </tp>
      <tp>
        <v>111.31</v>
        <stp/>
        <stp>html</stp>
        <stp>http://www.finanzen.net/bilanz_guv/Deutsche_Bank</stp>
        <stp>5</stp>
        <stp>Veränderung EPS (verwässert) in %</stp>
        <tr r="G49" s="1"/>
      </tp>
      <tp>
        <v>160.01</v>
        <stp/>
        <stp>html</stp>
        <stp>http://www.finanzen.net/bilanz_guv/Deutsche_Bank</stp>
        <stp>4</stp>
        <stp>Veränderung EPS (verwässert) in %</stp>
        <tr r="F49" s="1"/>
      </tp>
      <tp>
        <v>76.09</v>
        <stp/>
        <stp>html</stp>
        <stp>http://www.finanzen.net/bilanz_guv/Deutsche_Bank</stp>
        <stp>7</stp>
        <stp>Veränderung EPS (verwässert) in %</stp>
        <tr r="I49" s="1"/>
      </tp>
      <tp>
        <v>-486.26</v>
        <stp/>
        <stp>html</stp>
        <stp>http://www.finanzen.net/bilanz_guv/Deutsche_Bank</stp>
        <stp>6</stp>
        <stp>Veränderung EPS (verwässert) in %</stp>
        <tr r="H49" s="1"/>
      </tp>
      <tp>
        <v>97.44</v>
        <stp/>
        <stp>html</stp>
        <stp>http://www.finanzen.net/bilanz_guv/Deutsche_Bank</stp>
        <stp>1</stp>
        <stp>Fremdkapitalquote in %</stp>
        <tr r="C20" s="1"/>
      </tp>
      <tp>
        <v>97.32</v>
        <stp/>
        <stp>html</stp>
        <stp>http://www.finanzen.net/bilanz_guv/Deutsche_Bank</stp>
        <stp>3</stp>
        <stp>Fremdkapitalquote in %</stp>
        <tr r="E20" s="1"/>
      </tp>
      <tp>
        <v>97.53</v>
        <stp/>
        <stp>html</stp>
        <stp>http://www.finanzen.net/bilanz_guv/Deutsche_Bank</stp>
        <stp>2</stp>
        <stp>Fremdkapitalquote in %</stp>
        <tr r="D20" s="1"/>
      </tp>
      <tp>
        <v>96.02</v>
        <stp/>
        <stp>html</stp>
        <stp>http://www.finanzen.net/bilanz_guv/Deutsche_Bank</stp>
        <stp>5</stp>
        <stp>Fremdkapitalquote in %</stp>
        <tr r="G20" s="1"/>
      </tp>
      <tp>
        <v>96.6</v>
        <stp/>
        <stp>html</stp>
        <stp>http://www.finanzen.net/bilanz_guv/Deutsche_Bank</stp>
        <stp>4</stp>
        <stp>Fremdkapitalquote in %</stp>
        <tr r="F20" s="1"/>
      </tp>
      <tp>
        <v>96.26</v>
        <stp/>
        <stp>html</stp>
        <stp>http://www.finanzen.net/bilanz_guv/Deutsche_Bank</stp>
        <stp>7</stp>
        <stp>Fremdkapitalquote in %</stp>
        <tr r="I20" s="1"/>
      </tp>
      <tp>
        <v>96.17</v>
        <stp/>
        <stp>html</stp>
        <stp>http://www.finanzen.net/bilanz_guv/Deutsche_Bank</stp>
        <stp>6</stp>
        <stp>Fremdkapitalquote in %</stp>
        <tr r="H20" s="1"/>
      </tp>
      <tp t="s">
        <v>ALLIANZ Bilanz GuV | Kennzahlen | Umsatz | Gewinn | finanzen.net</v>
        <stp/>
        <stp>html</stp>
        <stp>http://www.finanzen.net/bilanz_guv/Allianz</stp>
        <stp>title</stp>
        <tr r="B4" s="2"/>
      </tp>
      <tp>
        <v>-57.84</v>
        <stp/>
        <stp>html</stp>
        <stp>http://www.finanzen.net/bilanz_guv/Deutsche_Bank</stp>
        <stp>1</stp>
        <stp>Veränderung EPS (verwässert) in %</stp>
        <tr r="C49" s="1"/>
      </tp>
      <tp>
        <v>-94.19</v>
        <stp/>
        <stp>html</stp>
        <stp>http://www.finanzen.net/bilanz_guv/Deutsche_Bank</stp>
        <stp>3</stp>
        <stp>Veränderung EPS (verwässert) in %</stp>
        <tr r="E49" s="1"/>
      </tp>
      <tp>
        <v>47.26</v>
        <stp/>
        <stp>html</stp>
        <stp>http://www.finanzen.net/bilanz_guv/Deutsche_Bank</stp>
        <stp>2</stp>
        <stp>Veränderung EPS (verwässert) in %</stp>
        <tr r="D49" s="1"/>
      </tp>
      <tp>
        <v>2.16</v>
        <stp/>
        <stp>html</stp>
        <stp>http://www.finanzen.net/bilanz_guv/Deutsche_Bank</stp>
        <stp>4</stp>
        <stp>Dividendenrendite Jahresende in %</stp>
        <tr r="F18" s="1"/>
      </tp>
      <tp>
        <v>3</v>
        <stp/>
        <stp>html</stp>
        <stp>http://www.finanzen.net/bilanz_guv/Deutsche_Bank</stp>
        <stp>5</stp>
        <stp>Dividendenrendite Jahresende in %</stp>
        <tr r="G18" s="1"/>
      </tp>
      <tp>
        <v>0</v>
        <stp/>
        <stp>html</stp>
        <stp>http://www.finanzen.net/bilanz_guv/Deutsche_Bank</stp>
        <stp>6</stp>
        <stp>Dividendenrendite Jahresende in %</stp>
        <tr r="H18" s="1"/>
      </tp>
      <tp>
        <v>5985</v>
        <stp/>
        <stp>html</stp>
        <stp>http://www.finanzen.net/bilanz_guv/Deutsche_Bank</stp>
        <stp>1</stp>
        <stp>Operatives Ergebnis</stp>
        <tr r="C28" s="1"/>
      </tp>
      <tp>
        <v>5601</v>
        <stp/>
        <stp>html</stp>
        <stp>http://www.finanzen.net/bilanz_guv/Deutsche_Bank</stp>
        <stp>2</stp>
        <stp>Operatives Ergebnis</stp>
        <tr r="D28" s="1"/>
      </tp>
      <tp>
        <v>5333</v>
        <stp/>
        <stp>html</stp>
        <stp>http://www.finanzen.net/bilanz_guv/Deutsche_Bank</stp>
        <stp>3</stp>
        <stp>Operatives Ergebnis</stp>
        <tr r="E28" s="1"/>
      </tp>
      <tp>
        <v>4680</v>
        <stp/>
        <stp>html</stp>
        <stp>http://www.finanzen.net/bilanz_guv/Deutsche_Bank</stp>
        <stp>4</stp>
        <stp>Operatives Ergebnis</stp>
        <tr r="F28" s="1"/>
      </tp>
      <tp>
        <v>2718</v>
        <stp/>
        <stp>html</stp>
        <stp>http://www.finanzen.net/bilanz_guv/Deutsche_Bank</stp>
        <stp>5</stp>
        <stp>Operatives Ergebnis</stp>
        <tr r="G28" s="1"/>
      </tp>
      <tp>
        <v>5676</v>
        <stp/>
        <stp>html</stp>
        <stp>http://www.finanzen.net/bilanz_guv/Deutsche_Bank</stp>
        <stp>6</stp>
        <stp>Operatives Ergebnis</stp>
        <tr r="H28" s="1"/>
      </tp>
      <tp>
        <v>1992</v>
        <stp/>
        <stp>html</stp>
        <stp>http://www.finanzen.net/bilanz_guv/Deutsche_Bank</stp>
        <stp>7</stp>
        <stp>Operatives Ergebnis</stp>
        <tr r="I28" s="1"/>
      </tp>
      <tp>
        <v>15.14</v>
        <stp/>
        <stp>html</stp>
        <stp>http://www.finanzen.net/bilanz_guv/Allianz</stp>
        <stp>7</stp>
        <stp>Ergebnis je Aktie (unverwässert, nach Steuern)</stp>
        <tr r="I8" s="2"/>
      </tp>
      <tp>
        <v>14.56</v>
        <stp/>
        <stp>html</stp>
        <stp>http://www.finanzen.net/bilanz_guv/Allianz</stp>
        <stp>6</stp>
        <stp>Ergebnis je Aktie (unverwässert, nach Steuern)</stp>
        <tr r="H8" s="2"/>
      </tp>
      <tp>
        <v>13.71</v>
        <stp/>
        <stp>html</stp>
        <stp>http://www.finanzen.net/bilanz_guv/Allianz</stp>
        <stp>5</stp>
        <stp>Ergebnis je Aktie (unverwässert, nach Steuern)</stp>
        <tr r="G8" s="2"/>
      </tp>
      <tp>
        <v>13.23</v>
        <stp/>
        <stp>html</stp>
        <stp>http://www.finanzen.net/bilanz_guv/Allianz</stp>
        <stp>4</stp>
        <stp>Ergebnis je Aktie (unverwässert, nach Steuern)</stp>
        <tr r="F8" s="2"/>
      </tp>
      <tp>
        <v>11.42</v>
        <stp/>
        <stp>html</stp>
        <stp>http://www.finanzen.net/bilanz_guv/Allianz</stp>
        <stp>3</stp>
        <stp>Ergebnis je Aktie (unverwässert, nach Steuern)</stp>
        <tr r="E8" s="2"/>
      </tp>
      <tp>
        <v>5.63</v>
        <stp/>
        <stp>html</stp>
        <stp>http://www.finanzen.net/bilanz_guv/Allianz</stp>
        <stp>2</stp>
        <stp>Ergebnis je Aktie (unverwässert, nach Steuern)</stp>
        <tr r="D8" s="2"/>
      </tp>
      <tp>
        <v>11.2</v>
        <stp/>
        <stp>html</stp>
        <stp>http://www.finanzen.net/bilanz_guv/Allianz</stp>
        <stp>1</stp>
        <stp>Ergebnis je Aktie (unverwässert, nach Steuern)</stp>
        <tr r="C8" s="2"/>
      </tp>
      <tp>
        <v>1.23</v>
        <stp/>
        <stp>html</stp>
        <stp>http://www.finanzen.net/bilanz_guv/Deutsche_Bank</stp>
        <stp>7</stp>
        <stp>Dividendenrendite Jahresende in %</stp>
        <tr r="I18" s="1"/>
      </tp>
      <tp>
        <v>2.68</v>
        <stp/>
        <stp>html</stp>
        <stp>http://www.finanzen.net/bilanz_guv/Deutsche_Bank</stp>
        <stp>3</stp>
        <stp>Eigenkapitalquote in %</stp>
        <tr r="E19" s="1"/>
      </tp>
      <tp>
        <v>2.4700000000000002</v>
        <stp/>
        <stp>html</stp>
        <stp>http://www.finanzen.net/bilanz_guv/Deutsche_Bank</stp>
        <stp>2</stp>
        <stp>Eigenkapitalquote in %</stp>
        <tr r="D19" s="1"/>
      </tp>
      <tp>
        <v>2.56</v>
        <stp/>
        <stp>html</stp>
        <stp>http://www.finanzen.net/bilanz_guv/Deutsche_Bank</stp>
        <stp>1</stp>
        <stp>Eigenkapitalquote in %</stp>
        <tr r="C19" s="1"/>
      </tp>
      <tp>
        <v>3.74</v>
        <stp/>
        <stp>html</stp>
        <stp>http://www.finanzen.net/bilanz_guv/Deutsche_Bank</stp>
        <stp>7</stp>
        <stp>Eigenkapitalquote in %</stp>
        <tr r="I19" s="1"/>
      </tp>
      <tp>
        <v>3.83</v>
        <stp/>
        <stp>html</stp>
        <stp>http://www.finanzen.net/bilanz_guv/Deutsche_Bank</stp>
        <stp>6</stp>
        <stp>Eigenkapitalquote in %</stp>
        <tr r="H19" s="1"/>
      </tp>
      <tp>
        <v>3.98</v>
        <stp/>
        <stp>html</stp>
        <stp>http://www.finanzen.net/bilanz_guv/Deutsche_Bank</stp>
        <stp>5</stp>
        <stp>Eigenkapitalquote in %</stp>
        <tr r="G19" s="1"/>
      </tp>
      <tp>
        <v>3.4</v>
        <stp/>
        <stp>html</stp>
        <stp>http://www.finanzen.net/bilanz_guv/Deutsche_Bank</stp>
        <stp>4</stp>
        <stp>Eigenkapitalquote in %</stp>
        <tr r="F19" s="1"/>
      </tp>
      <tp>
        <v>1.92</v>
        <stp/>
        <stp>html</stp>
        <stp>http://www.finanzen.net/bilanz_guv/Deutsche_Bank</stp>
        <stp>1</stp>
        <stp>Dividendenrendite Jahresende in %</stp>
        <tr r="C18" s="1"/>
      </tp>
      <tp>
        <v>0</v>
        <stp/>
        <stp>html</stp>
        <stp>http://www.finanzen.net/bilanz_guv/Deutsche_Bank</stp>
        <stp>4</stp>
        <stp>Bruttoergebnisveränderung in %</stp>
        <tr r="F27" s="1"/>
      </tp>
      <tp>
        <v>0</v>
        <stp/>
        <stp>html</stp>
        <stp>http://www.finanzen.net/bilanz_guv/Deutsche_Bank</stp>
        <stp>5</stp>
        <stp>Bruttoergebnisveränderung in %</stp>
        <tr r="G27" s="1"/>
      </tp>
      <tp>
        <v>0</v>
        <stp/>
        <stp>html</stp>
        <stp>http://www.finanzen.net/bilanz_guv/Deutsche_Bank</stp>
        <stp>6</stp>
        <stp>Bruttoergebnisveränderung in %</stp>
        <tr r="H27" s="1"/>
      </tp>
      <tp>
        <v>0</v>
        <stp/>
        <stp>html</stp>
        <stp>http://www.finanzen.net/bilanz_guv/Deutsche_Bank</stp>
        <stp>7</stp>
        <stp>Bruttoergebnisveränderung in %</stp>
        <tr r="I27" s="1"/>
      </tp>
      <tp>
        <v>0</v>
        <stp/>
        <stp>html</stp>
        <stp>http://www.finanzen.net/bilanz_guv/Deutsche_Bank</stp>
        <stp>1</stp>
        <stp>Bruttoergebnisveränderung in %</stp>
        <tr r="C27" s="1"/>
      </tp>
      <tp>
        <v>0</v>
        <stp/>
        <stp>html</stp>
        <stp>http://www.finanzen.net/bilanz_guv/Deutsche_Bank</stp>
        <stp>2</stp>
        <stp>Bruttoergebnisveränderung in %</stp>
        <tr r="D27" s="1"/>
      </tp>
      <tp>
        <v>0</v>
        <stp/>
        <stp>html</stp>
        <stp>http://www.finanzen.net/bilanz_guv/Deutsche_Bank</stp>
        <stp>3</stp>
        <stp>Bruttoergebnisveränderung in %</stp>
        <tr r="E27" s="1"/>
      </tp>
      <tp>
        <v>2.5499999999999998</v>
        <stp/>
        <stp>html</stp>
        <stp>http://www.finanzen.net/bilanz_guv/Deutsche_Bank</stp>
        <stp>2</stp>
        <stp>Dividendenrendite Jahresende in %</stp>
        <tr r="D18" s="1"/>
      </tp>
      <tp>
        <v>2.15</v>
        <stp/>
        <stp>html</stp>
        <stp>http://www.finanzen.net/bilanz_guv/Deutsche_Bank</stp>
        <stp>5</stp>
        <stp>Umsatzveränderung in %</stp>
        <tr r="G25" s="1"/>
      </tp>
      <tp>
        <v>-13.19</v>
        <stp/>
        <stp>html</stp>
        <stp>http://www.finanzen.net/bilanz_guv/Deutsche_Bank</stp>
        <stp>4</stp>
        <stp>Umsatzveränderung in %</stp>
        <tr r="F25" s="1"/>
      </tp>
      <tp>
        <v>-12.28</v>
        <stp/>
        <stp>html</stp>
        <stp>http://www.finanzen.net/bilanz_guv/Deutsche_Bank</stp>
        <stp>7</stp>
        <stp>Umsatzveränderung in %</stp>
        <tr r="I25" s="1"/>
      </tp>
      <tp>
        <v>1.63</v>
        <stp/>
        <stp>html</stp>
        <stp>http://www.finanzen.net/bilanz_guv/Deutsche_Bank</stp>
        <stp>6</stp>
        <stp>Umsatzveränderung in %</stp>
        <tr r="H25" s="1"/>
      </tp>
      <tp>
        <v>4.18</v>
        <stp/>
        <stp>html</stp>
        <stp>http://www.finanzen.net/bilanz_guv/Deutsche_Bank</stp>
        <stp>1</stp>
        <stp>Umsatzveränderung in %</stp>
        <tr r="C25" s="1"/>
      </tp>
      <tp>
        <v>-0.16</v>
        <stp/>
        <stp>html</stp>
        <stp>http://www.finanzen.net/bilanz_guv/Deutsche_Bank</stp>
        <stp>3</stp>
        <stp>Umsatzveränderung in %</stp>
        <tr r="E25" s="1"/>
      </tp>
      <tp>
        <v>14.21</v>
        <stp/>
        <stp>html</stp>
        <stp>http://www.finanzen.net/bilanz_guv/Deutsche_Bank</stp>
        <stp>2</stp>
        <stp>Umsatzveränderung in %</stp>
        <tr r="D25" s="1"/>
      </tp>
      <tp>
        <v>2.2799999999999998</v>
        <stp/>
        <stp>html</stp>
        <stp>http://www.finanzen.net/bilanz_guv/Deutsche_Bank</stp>
        <stp>3</stp>
        <stp>Dividendenrendite Jahresende in %</stp>
        <tr r="E18" s="1"/>
      </tp>
      <tp>
        <v>6.85</v>
        <stp/>
        <stp>html</stp>
        <stp>http://www.finanzen.net/bilanz_guv/Deutsche_Bank</stp>
        <stp>2</stp>
        <stp>KGV (Jahresendkurs, EPS verwässert)</stp>
        <tr r="D17" s="1"/>
      </tp>
      <tp>
        <v>131.81</v>
        <stp/>
        <stp>html</stp>
        <stp>http://www.finanzen.net/bilanz_guv/Deutsche_Bank</stp>
        <stp>3</stp>
        <stp>KGV (Jahresendkurs, EPS verwässert)</stp>
        <tr r="E17" s="1"/>
      </tp>
      <tp>
        <v>13.39</v>
        <stp/>
        <stp>html</stp>
        <stp>http://www.finanzen.net/bilanz_guv/Deutsche_Bank</stp>
        <stp>1</stp>
        <stp>KGV (Jahresendkurs, EPS verwässert)</stp>
        <tr r="C17" s="1"/>
      </tp>
      <tp>
        <v>0</v>
        <stp/>
        <stp>html</stp>
        <stp>http://www.finanzen.net/bilanz_guv/Deutsche_Bank</stp>
        <stp>6</stp>
        <stp>KGV (Jahresendkurs, EPS verwässert)</stp>
        <tr r="H17" s="1"/>
      </tp>
      <tp>
        <v>0</v>
        <stp/>
        <stp>html</stp>
        <stp>http://www.finanzen.net/bilanz_guv/Deutsche_Bank</stp>
        <stp>7</stp>
        <stp>KGV (Jahresendkurs, EPS verwässert)</stp>
        <tr r="I17" s="1"/>
      </tp>
      <tp>
        <v>53.35</v>
        <stp/>
        <stp>html</stp>
        <stp>http://www.finanzen.net/bilanz_guv/Deutsche_Bank</stp>
        <stp>4</stp>
        <stp>KGV (Jahresendkurs, EPS verwässert)</stp>
        <tr r="F17" s="1"/>
      </tp>
      <tp>
        <v>19.07</v>
        <stp/>
        <stp>html</stp>
        <stp>http://www.finanzen.net/bilanz_guv/Deutsche_Bank</stp>
        <stp>5</stp>
        <stp>KGV (Jahresendkurs, EPS verwässert)</stp>
        <tr r="G17" s="1"/>
      </tp>
      <tp>
        <v>42171</v>
        <stp/>
        <stp>html</stp>
        <stp>http://www.finanzen.net/bilanz_guv/Deutsche_Bank</stp>
        <stp>7</stp>
        <stp>Umsatzerlöse</stp>
        <tr r="I24" s="1"/>
      </tp>
      <tp>
        <v>48073</v>
        <stp/>
        <stp>html</stp>
        <stp>http://www.finanzen.net/bilanz_guv/Deutsche_Bank</stp>
        <stp>6</stp>
        <stp>Umsatzerlöse</stp>
        <tr r="H24" s="1"/>
      </tp>
      <tp>
        <v>47301</v>
        <stp/>
        <stp>html</stp>
        <stp>http://www.finanzen.net/bilanz_guv/Deutsche_Bank</stp>
        <stp>5</stp>
        <stp>Umsatzerlöse</stp>
        <tr r="G24" s="1"/>
      </tp>
      <tp>
        <v>46305</v>
        <stp/>
        <stp>html</stp>
        <stp>http://www.finanzen.net/bilanz_guv/Deutsche_Bank</stp>
        <stp>4</stp>
        <stp>Umsatzerlöse</stp>
        <tr r="F24" s="1"/>
      </tp>
      <tp>
        <v>53345</v>
        <stp/>
        <stp>html</stp>
        <stp>http://www.finanzen.net/bilanz_guv/Deutsche_Bank</stp>
        <stp>3</stp>
        <stp>Umsatzerlöse</stp>
        <tr r="E24" s="1"/>
      </tp>
      <tp>
        <v>53428</v>
        <stp/>
        <stp>html</stp>
        <stp>http://www.finanzen.net/bilanz_guv/Deutsche_Bank</stp>
        <stp>2</stp>
        <stp>Umsatzerlöse</stp>
        <tr r="D24" s="1"/>
      </tp>
      <tp>
        <v>46782</v>
        <stp/>
        <stp>html</stp>
        <stp>http://www.finanzen.net/bilanz_guv/Deutsche_Bank</stp>
        <stp>1</stp>
        <stp>Umsatzerlöse</stp>
        <tr r="C24" s="1"/>
      </tp>
      <tp>
        <v>10.07</v>
        <stp/>
        <stp>html</stp>
        <stp>http://www.finanzen.net/bilanz_guv/Allianz</stp>
        <stp>5</stp>
        <stp>KGV (Jahresendkurs, EPS verwässert)</stp>
        <tr r="G17" s="2"/>
      </tp>
      <tp>
        <v>9.99</v>
        <stp/>
        <stp>html</stp>
        <stp>http://www.finanzen.net/bilanz_guv/Allianz</stp>
        <stp>4</stp>
        <stp>KGV (Jahresendkurs, EPS verwässert)</stp>
        <tr r="F17" s="2"/>
      </tp>
      <tp>
        <v>10.47</v>
        <stp/>
        <stp>html</stp>
        <stp>http://www.finanzen.net/bilanz_guv/Allianz</stp>
        <stp>7</stp>
        <stp>KGV (Jahresendkurs, EPS verwässert)</stp>
        <tr r="I17" s="2"/>
      </tp>
      <tp>
        <v>11.24</v>
        <stp/>
        <stp>html</stp>
        <stp>http://www.finanzen.net/bilanz_guv/Allianz</stp>
        <stp>6</stp>
        <stp>KGV (Jahresendkurs, EPS verwässert)</stp>
        <tr r="H17" s="2"/>
      </tp>
      <tp>
        <v>8</v>
        <stp/>
        <stp>html</stp>
        <stp>http://www.finanzen.net/bilanz_guv/Allianz</stp>
        <stp>1</stp>
        <stp>KGV (Jahresendkurs, EPS verwässert)</stp>
        <tr r="C17" s="2"/>
      </tp>
      <tp>
        <v>9.24</v>
        <stp/>
        <stp>html</stp>
        <stp>http://www.finanzen.net/bilanz_guv/Allianz</stp>
        <stp>3</stp>
        <stp>KGV (Jahresendkurs, EPS verwässert)</stp>
        <tr r="E17" s="2"/>
      </tp>
      <tp>
        <v>13.49</v>
        <stp/>
        <stp>html</stp>
        <stp>http://www.finanzen.net/bilanz_guv/Allianz</stp>
        <stp>2</stp>
        <stp>KGV (Jahresendkurs, EPS verwässert)</stp>
        <tr r="D17" s="2"/>
      </tp>
      <tp>
        <v>91694</v>
        <stp/>
        <stp>html</stp>
        <stp>http://www.finanzen.net/bilanz_guv/Allianz</stp>
        <stp>1</stp>
        <stp>Umsatzerlöse</stp>
        <tr r="C24" s="2"/>
      </tp>
      <tp>
        <v>93230</v>
        <stp/>
        <stp>html</stp>
        <stp>http://www.finanzen.net/bilanz_guv/Allianz</stp>
        <stp>2</stp>
        <stp>Umsatzerlöse</stp>
        <tr r="D24" s="2"/>
      </tp>
      <tp>
        <v>98080</v>
        <stp/>
        <stp>html</stp>
        <stp>http://www.finanzen.net/bilanz_guv/Allianz</stp>
        <stp>3</stp>
        <stp>Umsatzerlöse</stp>
        <tr r="E24" s="2"/>
      </tp>
      <tp>
        <v>98953</v>
        <stp/>
        <stp>html</stp>
        <stp>http://www.finanzen.net/bilanz_guv/Allianz</stp>
        <stp>4</stp>
        <stp>Umsatzerlöse</stp>
        <tr r="F24" s="2"/>
      </tp>
      <tp>
        <v>96802</v>
        <stp/>
        <stp>html</stp>
        <stp>http://www.finanzen.net/bilanz_guv/Allianz</stp>
        <stp>5</stp>
        <stp>Umsatzerlöse</stp>
        <tr r="G24" s="2"/>
      </tp>
      <tp>
        <v>104290</v>
        <stp/>
        <stp>html</stp>
        <stp>http://www.finanzen.net/bilanz_guv/Allianz</stp>
        <stp>6</stp>
        <stp>Umsatzerlöse</stp>
        <tr r="H24" s="2"/>
      </tp>
      <tp>
        <v>104616</v>
        <stp/>
        <stp>html</stp>
        <stp>http://www.finanzen.net/bilanz_guv/Allianz</stp>
        <stp>7</stp>
        <stp>Umsatzerlöse</stp>
        <tr r="I24" s="2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volatileDependencies" Target="volatileDependenci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53"/>
  <sheetViews>
    <sheetView showGridLines="0" tabSelected="1" workbookViewId="0"/>
  </sheetViews>
  <sheetFormatPr defaultRowHeight="15" x14ac:dyDescent="0.25"/>
  <cols>
    <col min="1" max="1" width="2.85546875" customWidth="1"/>
    <col min="2" max="2" width="49.5703125" bestFit="1" customWidth="1"/>
    <col min="3" max="9" width="11.42578125" bestFit="1" customWidth="1"/>
  </cols>
  <sheetData>
    <row r="2" spans="2:9" x14ac:dyDescent="0.25">
      <c r="B2" s="12" t="s">
        <v>33</v>
      </c>
      <c r="C2" s="11">
        <v>1</v>
      </c>
      <c r="D2" s="11">
        <v>2</v>
      </c>
      <c r="E2" s="11">
        <v>3</v>
      </c>
      <c r="F2" s="11">
        <v>4</v>
      </c>
      <c r="G2" s="11">
        <v>5</v>
      </c>
      <c r="H2" s="11">
        <v>6</v>
      </c>
      <c r="I2" s="11">
        <v>7</v>
      </c>
    </row>
    <row r="4" spans="2:9" ht="15.75" x14ac:dyDescent="0.25">
      <c r="B4" s="14" t="str">
        <f>RTD("gartle.rtd",,"html",$B$2,"title")</f>
        <v>DEUTSCHE BANK Bilanz GuV | Kennzahlen | Umsatz | Gewinn | finanzen.net</v>
      </c>
    </row>
    <row r="6" spans="2:9" ht="15.75" x14ac:dyDescent="0.25">
      <c r="B6" s="13" t="s">
        <v>34</v>
      </c>
    </row>
    <row r="7" spans="2:9" x14ac:dyDescent="0.25">
      <c r="B7" s="8" t="s">
        <v>40</v>
      </c>
      <c r="C7" s="9">
        <f>RTD("gartle.rtd",,"html",$B$2,C$2+1,$B7)</f>
        <v>2010</v>
      </c>
      <c r="D7" s="9">
        <f>RTD("gartle.rtd",,"html",$B$2,D$2+1,$B7)</f>
        <v>2011</v>
      </c>
      <c r="E7" s="9">
        <f>RTD("gartle.rtd",,"html",$B$2,E$2+1,$B7)</f>
        <v>2012</v>
      </c>
      <c r="F7" s="9">
        <f>RTD("gartle.rtd",,"html",$B$2,F$2+1,$B7)</f>
        <v>2013</v>
      </c>
      <c r="G7" s="9">
        <f>RTD("gartle.rtd",,"html",$B$2,G$2+1,$B7)</f>
        <v>2014</v>
      </c>
      <c r="H7" s="9">
        <f>RTD("gartle.rtd",,"html",$B$2,H$2+1,$B7)</f>
        <v>2015</v>
      </c>
      <c r="I7" s="10">
        <f>RTD("gartle.rtd",,"html",$B$2,I$2+1,$B7)</f>
        <v>2016</v>
      </c>
    </row>
    <row r="8" spans="2:9" x14ac:dyDescent="0.25">
      <c r="B8" s="2" t="s">
        <v>0</v>
      </c>
      <c r="C8" s="3">
        <f>RTD("gartle.rtd",,"html",$B$2,C$2,$B8)</f>
        <v>2.61</v>
      </c>
      <c r="D8" s="3">
        <f>RTD("gartle.rtd",,"html",$B$2,D$2,$B8)</f>
        <v>3.79</v>
      </c>
      <c r="E8" s="3">
        <f>RTD("gartle.rtd",,"html",$B$2,E$2,$B8)</f>
        <v>0.21</v>
      </c>
      <c r="F8" s="3">
        <f>RTD("gartle.rtd",,"html",$B$2,F$2,$B8)</f>
        <v>0.56999999999999995</v>
      </c>
      <c r="G8" s="3">
        <f>RTD("gartle.rtd",,"html",$B$2,G$2,$B8)</f>
        <v>1.2</v>
      </c>
      <c r="H8" s="3">
        <f>RTD("gartle.rtd",,"html",$B$2,H$2,$B8)</f>
        <v>-4.5199999999999996</v>
      </c>
      <c r="I8" s="4">
        <f>RTD("gartle.rtd",,"html",$B$2,I$2,$B8)</f>
        <v>-1.08</v>
      </c>
    </row>
    <row r="9" spans="2:9" x14ac:dyDescent="0.25">
      <c r="B9" s="5" t="s">
        <v>1</v>
      </c>
      <c r="C9" s="6">
        <f>RTD("gartle.rtd",,"html",$B$2,C$2,$B9)</f>
        <v>2.4900000000000002</v>
      </c>
      <c r="D9" s="6">
        <f>RTD("gartle.rtd",,"html",$B$2,D$2,$B9)</f>
        <v>3.66</v>
      </c>
      <c r="E9" s="6">
        <f>RTD("gartle.rtd",,"html",$B$2,E$2,$B9)</f>
        <v>0.21</v>
      </c>
      <c r="F9" s="6">
        <f>RTD("gartle.rtd",,"html",$B$2,F$2,$B9)</f>
        <v>0.55000000000000004</v>
      </c>
      <c r="G9" s="6">
        <f>RTD("gartle.rtd",,"html",$B$2,G$2,$B9)</f>
        <v>1.17</v>
      </c>
      <c r="H9" s="6">
        <f>RTD("gartle.rtd",,"html",$B$2,H$2,$B9)</f>
        <v>-4.5199999999999996</v>
      </c>
      <c r="I9" s="7">
        <f>RTD("gartle.rtd",,"html",$B$2,I$2,$B9)</f>
        <v>-1.08</v>
      </c>
    </row>
    <row r="10" spans="2:9" x14ac:dyDescent="0.25">
      <c r="B10" s="5" t="s">
        <v>2</v>
      </c>
      <c r="C10" s="6">
        <f>RTD("gartle.rtd",,"html",$B$2,C$2,$B10)</f>
        <v>0.64</v>
      </c>
      <c r="D10" s="6">
        <f>RTD("gartle.rtd",,"html",$B$2,D$2,$B10)</f>
        <v>0.64</v>
      </c>
      <c r="E10" s="6">
        <f>RTD("gartle.rtd",,"html",$B$2,E$2,$B10)</f>
        <v>0.64</v>
      </c>
      <c r="F10" s="6">
        <f>RTD("gartle.rtd",,"html",$B$2,F$2,$B10)</f>
        <v>0.64</v>
      </c>
      <c r="G10" s="6">
        <f>RTD("gartle.rtd",,"html",$B$2,G$2,$B10)</f>
        <v>0.67</v>
      </c>
      <c r="H10" s="6">
        <f>RTD("gartle.rtd",,"html",$B$2,H$2,$B10)</f>
        <v>0</v>
      </c>
      <c r="I10" s="7">
        <f>RTD("gartle.rtd",,"html",$B$2,I$2,$B10)</f>
        <v>0.19</v>
      </c>
    </row>
    <row r="11" spans="2:9" x14ac:dyDescent="0.25">
      <c r="B11" s="5" t="s">
        <v>3</v>
      </c>
      <c r="C11" s="6">
        <f>RTD("gartle.rtd",,"html",$B$2,C$2,$B11)</f>
        <v>0</v>
      </c>
      <c r="D11" s="6">
        <f>RTD("gartle.rtd",,"html",$B$2,D$2,$B11)</f>
        <v>0</v>
      </c>
      <c r="E11" s="6">
        <f>RTD("gartle.rtd",,"html",$B$2,E$2,$B11)</f>
        <v>0</v>
      </c>
      <c r="F11" s="6">
        <f>RTD("gartle.rtd",,"html",$B$2,F$2,$B11)</f>
        <v>0</v>
      </c>
      <c r="G11" s="6">
        <f>RTD("gartle.rtd",,"html",$B$2,G$2,$B11)</f>
        <v>0</v>
      </c>
      <c r="H11" s="6">
        <f>RTD("gartle.rtd",,"html",$B$2,H$2,$B11)</f>
        <v>0</v>
      </c>
      <c r="I11" s="7">
        <f>RTD("gartle.rtd",,"html",$B$2,I$2,$B11)</f>
        <v>0</v>
      </c>
    </row>
    <row r="12" spans="2:9" x14ac:dyDescent="0.25">
      <c r="C12" s="1"/>
      <c r="D12" s="1"/>
      <c r="E12" s="1"/>
      <c r="F12" s="1"/>
      <c r="G12" s="1"/>
      <c r="H12" s="1"/>
      <c r="I12" s="1"/>
    </row>
    <row r="13" spans="2:9" ht="15.75" x14ac:dyDescent="0.25">
      <c r="B13" s="13" t="s">
        <v>35</v>
      </c>
      <c r="C13" s="1"/>
      <c r="D13" s="1"/>
      <c r="E13" s="1"/>
      <c r="F13" s="1"/>
      <c r="G13" s="1"/>
      <c r="H13" s="1"/>
      <c r="I13" s="1"/>
    </row>
    <row r="14" spans="2:9" x14ac:dyDescent="0.25">
      <c r="B14" s="8" t="s">
        <v>40</v>
      </c>
      <c r="C14" s="9">
        <f>RTD("gartle.rtd",,"html",$B$2,C$2+1,$B14)</f>
        <v>2010</v>
      </c>
      <c r="D14" s="9">
        <f>RTD("gartle.rtd",,"html",$B$2,D$2+1,$B14)</f>
        <v>2011</v>
      </c>
      <c r="E14" s="9">
        <f>RTD("gartle.rtd",,"html",$B$2,E$2+1,$B14)</f>
        <v>2012</v>
      </c>
      <c r="F14" s="9">
        <f>RTD("gartle.rtd",,"html",$B$2,F$2+1,$B14)</f>
        <v>2013</v>
      </c>
      <c r="G14" s="9">
        <f>RTD("gartle.rtd",,"html",$B$2,G$2+1,$B14)</f>
        <v>2014</v>
      </c>
      <c r="H14" s="9">
        <f>RTD("gartle.rtd",,"html",$B$2,H$2+1,$B14)</f>
        <v>2015</v>
      </c>
      <c r="I14" s="10">
        <f>RTD("gartle.rtd",,"html",$B$2,I$2+1,$B14)</f>
        <v>2016</v>
      </c>
    </row>
    <row r="15" spans="2:9" x14ac:dyDescent="0.25">
      <c r="B15" s="2" t="s">
        <v>4</v>
      </c>
      <c r="C15" s="3">
        <f>RTD("gartle.rtd",,"html",$B$2,C$2,$B15)</f>
        <v>50.36</v>
      </c>
      <c r="D15" s="3">
        <f>RTD("gartle.rtd",,"html",$B$2,D$2,$B15)</f>
        <v>47.51</v>
      </c>
      <c r="E15" s="3">
        <f>RTD("gartle.rtd",,"html",$B$2,E$2,$B15)</f>
        <v>47.31</v>
      </c>
      <c r="F15" s="3">
        <f>RTD("gartle.rtd",,"html",$B$2,F$2,$B15)</f>
        <v>38.450000000000003</v>
      </c>
      <c r="G15" s="3">
        <f>RTD("gartle.rtd",,"html",$B$2,G$2,$B15)</f>
        <v>33.25</v>
      </c>
      <c r="H15" s="3">
        <f>RTD("gartle.rtd",,"html",$B$2,H$2,$B15)</f>
        <v>30.91</v>
      </c>
      <c r="I15" s="4">
        <f>RTD("gartle.rtd",,"html",$B$2,I$2,$B15)</f>
        <v>27.11</v>
      </c>
    </row>
    <row r="16" spans="2:9" x14ac:dyDescent="0.25">
      <c r="B16" s="5" t="s">
        <v>5</v>
      </c>
      <c r="C16" s="6">
        <f>RTD("gartle.rtd",,"html",$B$2,C$2,$B16)</f>
        <v>12.74</v>
      </c>
      <c r="D16" s="6">
        <f>RTD("gartle.rtd",,"html",$B$2,D$2,$B16)</f>
        <v>6.61</v>
      </c>
      <c r="E16" s="6">
        <f>RTD("gartle.rtd",,"html",$B$2,E$2,$B16)</f>
        <v>131.81</v>
      </c>
      <c r="F16" s="6">
        <f>RTD("gartle.rtd",,"html",$B$2,F$2,$B16)</f>
        <v>51.76</v>
      </c>
      <c r="G16" s="6">
        <f>RTD("gartle.rtd",,"html",$B$2,G$2,$B16)</f>
        <v>18.64</v>
      </c>
      <c r="H16" s="6">
        <f>RTD("gartle.rtd",,"html",$B$2,H$2,$B16)</f>
        <v>0</v>
      </c>
      <c r="I16" s="7">
        <f>RTD("gartle.rtd",,"html",$B$2,I$2,$B16)</f>
        <v>0</v>
      </c>
    </row>
    <row r="17" spans="2:9" x14ac:dyDescent="0.25">
      <c r="B17" s="5" t="s">
        <v>6</v>
      </c>
      <c r="C17" s="6">
        <f>RTD("gartle.rtd",,"html",$B$2,C$2,$B17)</f>
        <v>13.39</v>
      </c>
      <c r="D17" s="6">
        <f>RTD("gartle.rtd",,"html",$B$2,D$2,$B17)</f>
        <v>6.85</v>
      </c>
      <c r="E17" s="6">
        <f>RTD("gartle.rtd",,"html",$B$2,E$2,$B17)</f>
        <v>131.81</v>
      </c>
      <c r="F17" s="6">
        <f>RTD("gartle.rtd",,"html",$B$2,F$2,$B17)</f>
        <v>53.35</v>
      </c>
      <c r="G17" s="6">
        <f>RTD("gartle.rtd",,"html",$B$2,G$2,$B17)</f>
        <v>19.07</v>
      </c>
      <c r="H17" s="6">
        <f>RTD("gartle.rtd",,"html",$B$2,H$2,$B17)</f>
        <v>0</v>
      </c>
      <c r="I17" s="7">
        <f>RTD("gartle.rtd",,"html",$B$2,I$2,$B17)</f>
        <v>0</v>
      </c>
    </row>
    <row r="18" spans="2:9" x14ac:dyDescent="0.25">
      <c r="B18" s="5" t="s">
        <v>7</v>
      </c>
      <c r="C18" s="6">
        <f>RTD("gartle.rtd",,"html",$B$2,C$2,$B18)</f>
        <v>1.92</v>
      </c>
      <c r="D18" s="6">
        <f>RTD("gartle.rtd",,"html",$B$2,D$2,$B18)</f>
        <v>2.5499999999999998</v>
      </c>
      <c r="E18" s="6">
        <f>RTD("gartle.rtd",,"html",$B$2,E$2,$B18)</f>
        <v>2.2799999999999998</v>
      </c>
      <c r="F18" s="6">
        <f>RTD("gartle.rtd",,"html",$B$2,F$2,$B18)</f>
        <v>2.16</v>
      </c>
      <c r="G18" s="6">
        <f>RTD("gartle.rtd",,"html",$B$2,G$2,$B18)</f>
        <v>3</v>
      </c>
      <c r="H18" s="6">
        <f>RTD("gartle.rtd",,"html",$B$2,H$2,$B18)</f>
        <v>0</v>
      </c>
      <c r="I18" s="7">
        <f>RTD("gartle.rtd",,"html",$B$2,I$2,$B18)</f>
        <v>1.23</v>
      </c>
    </row>
    <row r="19" spans="2:9" x14ac:dyDescent="0.25">
      <c r="B19" s="5" t="s">
        <v>8</v>
      </c>
      <c r="C19" s="6">
        <f>RTD("gartle.rtd",,"html",$B$2,C$2,$B19)</f>
        <v>2.56</v>
      </c>
      <c r="D19" s="6">
        <f>RTD("gartle.rtd",,"html",$B$2,D$2,$B19)</f>
        <v>2.4700000000000002</v>
      </c>
      <c r="E19" s="6">
        <f>RTD("gartle.rtd",,"html",$B$2,E$2,$B19)</f>
        <v>2.68</v>
      </c>
      <c r="F19" s="6">
        <f>RTD("gartle.rtd",,"html",$B$2,F$2,$B19)</f>
        <v>3.4</v>
      </c>
      <c r="G19" s="6">
        <f>RTD("gartle.rtd",,"html",$B$2,G$2,$B19)</f>
        <v>3.98</v>
      </c>
      <c r="H19" s="6">
        <f>RTD("gartle.rtd",,"html",$B$2,H$2,$B19)</f>
        <v>3.83</v>
      </c>
      <c r="I19" s="7">
        <f>RTD("gartle.rtd",,"html",$B$2,I$2,$B19)</f>
        <v>3.74</v>
      </c>
    </row>
    <row r="20" spans="2:9" x14ac:dyDescent="0.25">
      <c r="B20" s="5" t="s">
        <v>9</v>
      </c>
      <c r="C20" s="6">
        <f>RTD("gartle.rtd",,"html",$B$2,C$2,$B20)</f>
        <v>97.44</v>
      </c>
      <c r="D20" s="6">
        <f>RTD("gartle.rtd",,"html",$B$2,D$2,$B20)</f>
        <v>97.53</v>
      </c>
      <c r="E20" s="6">
        <f>RTD("gartle.rtd",,"html",$B$2,E$2,$B20)</f>
        <v>97.32</v>
      </c>
      <c r="F20" s="6">
        <f>RTD("gartle.rtd",,"html",$B$2,F$2,$B20)</f>
        <v>96.6</v>
      </c>
      <c r="G20" s="6">
        <f>RTD("gartle.rtd",,"html",$B$2,G$2,$B20)</f>
        <v>96.02</v>
      </c>
      <c r="H20" s="6">
        <f>RTD("gartle.rtd",,"html",$B$2,H$2,$B20)</f>
        <v>96.17</v>
      </c>
      <c r="I20" s="7">
        <f>RTD("gartle.rtd",,"html",$B$2,I$2,$B20)</f>
        <v>96.26</v>
      </c>
    </row>
    <row r="21" spans="2:9" x14ac:dyDescent="0.25">
      <c r="C21" s="1"/>
      <c r="D21" s="1"/>
      <c r="E21" s="1"/>
      <c r="F21" s="1"/>
      <c r="G21" s="1"/>
      <c r="H21" s="1"/>
      <c r="I21" s="1"/>
    </row>
    <row r="22" spans="2:9" ht="15.75" x14ac:dyDescent="0.25">
      <c r="B22" s="13" t="s">
        <v>36</v>
      </c>
      <c r="C22" s="1"/>
      <c r="D22" s="1"/>
      <c r="E22" s="1"/>
      <c r="F22" s="1"/>
      <c r="G22" s="1"/>
      <c r="H22" s="1"/>
      <c r="I22" s="1"/>
    </row>
    <row r="23" spans="2:9" x14ac:dyDescent="0.25">
      <c r="B23" s="8" t="s">
        <v>40</v>
      </c>
      <c r="C23" s="9">
        <f>RTD("gartle.rtd",,"html",$B$2,C$2+1,$B23)</f>
        <v>2010</v>
      </c>
      <c r="D23" s="9">
        <f>RTD("gartle.rtd",,"html",$B$2,D$2+1,$B23)</f>
        <v>2011</v>
      </c>
      <c r="E23" s="9">
        <f>RTD("gartle.rtd",,"html",$B$2,E$2+1,$B23)</f>
        <v>2012</v>
      </c>
      <c r="F23" s="9">
        <f>RTD("gartle.rtd",,"html",$B$2,F$2+1,$B23)</f>
        <v>2013</v>
      </c>
      <c r="G23" s="9">
        <f>RTD("gartle.rtd",,"html",$B$2,G$2+1,$B23)</f>
        <v>2014</v>
      </c>
      <c r="H23" s="9">
        <f>RTD("gartle.rtd",,"html",$B$2,H$2+1,$B23)</f>
        <v>2015</v>
      </c>
      <c r="I23" s="10">
        <f>RTD("gartle.rtd",,"html",$B$2,I$2+1,$B23)</f>
        <v>2016</v>
      </c>
    </row>
    <row r="24" spans="2:9" x14ac:dyDescent="0.25">
      <c r="B24" s="2" t="s">
        <v>10</v>
      </c>
      <c r="C24" s="3">
        <f>RTD("gartle.rtd",,"html",$B$2,C$2,$B24)</f>
        <v>46782</v>
      </c>
      <c r="D24" s="3">
        <f>RTD("gartle.rtd",,"html",$B$2,D$2,$B24)</f>
        <v>53428</v>
      </c>
      <c r="E24" s="3">
        <f>RTD("gartle.rtd",,"html",$B$2,E$2,$B24)</f>
        <v>53345</v>
      </c>
      <c r="F24" s="3">
        <f>RTD("gartle.rtd",,"html",$B$2,F$2,$B24)</f>
        <v>46305</v>
      </c>
      <c r="G24" s="3">
        <f>RTD("gartle.rtd",,"html",$B$2,G$2,$B24)</f>
        <v>47301</v>
      </c>
      <c r="H24" s="3">
        <f>RTD("gartle.rtd",,"html",$B$2,H$2,$B24)</f>
        <v>48073</v>
      </c>
      <c r="I24" s="4">
        <f>RTD("gartle.rtd",,"html",$B$2,I$2,$B24)</f>
        <v>42171</v>
      </c>
    </row>
    <row r="25" spans="2:9" x14ac:dyDescent="0.25">
      <c r="B25" s="5" t="s">
        <v>11</v>
      </c>
      <c r="C25" s="6">
        <f>RTD("gartle.rtd",,"html",$B$2,C$2,$B25)</f>
        <v>4.18</v>
      </c>
      <c r="D25" s="6">
        <f>RTD("gartle.rtd",,"html",$B$2,D$2,$B25)</f>
        <v>14.21</v>
      </c>
      <c r="E25" s="6">
        <f>RTD("gartle.rtd",,"html",$B$2,E$2,$B25)</f>
        <v>-0.16</v>
      </c>
      <c r="F25" s="6">
        <f>RTD("gartle.rtd",,"html",$B$2,F$2,$B25)</f>
        <v>-13.19</v>
      </c>
      <c r="G25" s="6">
        <f>RTD("gartle.rtd",,"html",$B$2,G$2,$B25)</f>
        <v>2.15</v>
      </c>
      <c r="H25" s="6">
        <f>RTD("gartle.rtd",,"html",$B$2,H$2,$B25)</f>
        <v>1.63</v>
      </c>
      <c r="I25" s="7">
        <f>RTD("gartle.rtd",,"html",$B$2,I$2,$B25)</f>
        <v>-12.28</v>
      </c>
    </row>
    <row r="26" spans="2:9" x14ac:dyDescent="0.25">
      <c r="B26" s="5" t="s">
        <v>12</v>
      </c>
      <c r="C26" s="6">
        <f>RTD("gartle.rtd",,"html",$B$2,C$2,$B26)</f>
        <v>0</v>
      </c>
      <c r="D26" s="6">
        <f>RTD("gartle.rtd",,"html",$B$2,D$2,$B26)</f>
        <v>0</v>
      </c>
      <c r="E26" s="6">
        <f>RTD("gartle.rtd",,"html",$B$2,E$2,$B26)</f>
        <v>0</v>
      </c>
      <c r="F26" s="6">
        <f>RTD("gartle.rtd",,"html",$B$2,F$2,$B26)</f>
        <v>0</v>
      </c>
      <c r="G26" s="6">
        <f>RTD("gartle.rtd",,"html",$B$2,G$2,$B26)</f>
        <v>0</v>
      </c>
      <c r="H26" s="6">
        <f>RTD("gartle.rtd",,"html",$B$2,H$2,$B26)</f>
        <v>0</v>
      </c>
      <c r="I26" s="7">
        <f>RTD("gartle.rtd",,"html",$B$2,I$2,$B26)</f>
        <v>0</v>
      </c>
    </row>
    <row r="27" spans="2:9" x14ac:dyDescent="0.25">
      <c r="B27" s="5" t="s">
        <v>13</v>
      </c>
      <c r="C27" s="6">
        <f>RTD("gartle.rtd",,"html",$B$2,C$2,$B27)</f>
        <v>0</v>
      </c>
      <c r="D27" s="6">
        <f>RTD("gartle.rtd",,"html",$B$2,D$2,$B27)</f>
        <v>0</v>
      </c>
      <c r="E27" s="6">
        <f>RTD("gartle.rtd",,"html",$B$2,E$2,$B27)</f>
        <v>0</v>
      </c>
      <c r="F27" s="6">
        <f>RTD("gartle.rtd",,"html",$B$2,F$2,$B27)</f>
        <v>0</v>
      </c>
      <c r="G27" s="6">
        <f>RTD("gartle.rtd",,"html",$B$2,G$2,$B27)</f>
        <v>0</v>
      </c>
      <c r="H27" s="6">
        <f>RTD("gartle.rtd",,"html",$B$2,H$2,$B27)</f>
        <v>0</v>
      </c>
      <c r="I27" s="7">
        <f>RTD("gartle.rtd",,"html",$B$2,I$2,$B27)</f>
        <v>0</v>
      </c>
    </row>
    <row r="28" spans="2:9" x14ac:dyDescent="0.25">
      <c r="B28" s="5" t="s">
        <v>14</v>
      </c>
      <c r="C28" s="6">
        <f>RTD("gartle.rtd",,"html",$B$2,C$2,$B28)</f>
        <v>5985</v>
      </c>
      <c r="D28" s="6">
        <f>RTD("gartle.rtd",,"html",$B$2,D$2,$B28)</f>
        <v>5601</v>
      </c>
      <c r="E28" s="6">
        <f>RTD("gartle.rtd",,"html",$B$2,E$2,$B28)</f>
        <v>5333</v>
      </c>
      <c r="F28" s="6">
        <f>RTD("gartle.rtd",,"html",$B$2,F$2,$B28)</f>
        <v>4680</v>
      </c>
      <c r="G28" s="6">
        <f>RTD("gartle.rtd",,"html",$B$2,G$2,$B28)</f>
        <v>2718</v>
      </c>
      <c r="H28" s="6">
        <f>RTD("gartle.rtd",,"html",$B$2,H$2,$B28)</f>
        <v>5676</v>
      </c>
      <c r="I28" s="7">
        <f>RTD("gartle.rtd",,"html",$B$2,I$2,$B28)</f>
        <v>1992</v>
      </c>
    </row>
    <row r="29" spans="2:9" x14ac:dyDescent="0.25">
      <c r="B29" s="5" t="s">
        <v>15</v>
      </c>
      <c r="C29" s="6">
        <f>RTD("gartle.rtd",,"html",$B$2,C$2,$B29)</f>
        <v>20.91</v>
      </c>
      <c r="D29" s="6">
        <f>RTD("gartle.rtd",,"html",$B$2,D$2,$B29)</f>
        <v>-6.42</v>
      </c>
      <c r="E29" s="6">
        <f>RTD("gartle.rtd",,"html",$B$2,E$2,$B29)</f>
        <v>-4.78</v>
      </c>
      <c r="F29" s="6">
        <f>RTD("gartle.rtd",,"html",$B$2,F$2,$B29)</f>
        <v>-12.24</v>
      </c>
      <c r="G29" s="6">
        <f>RTD("gartle.rtd",,"html",$B$2,G$2,$B29)</f>
        <v>-41.92</v>
      </c>
      <c r="H29" s="6">
        <f>RTD("gartle.rtd",,"html",$B$2,H$2,$B29)</f>
        <v>108.83</v>
      </c>
      <c r="I29" s="7">
        <f>RTD("gartle.rtd",,"html",$B$2,I$2,$B29)</f>
        <v>-64.900000000000006</v>
      </c>
    </row>
    <row r="30" spans="2:9" x14ac:dyDescent="0.25">
      <c r="B30" s="5" t="s">
        <v>16</v>
      </c>
      <c r="C30" s="6">
        <f>RTD("gartle.rtd",,"html",$B$2,C$2,$B30)</f>
        <v>5979</v>
      </c>
      <c r="D30" s="6">
        <f>RTD("gartle.rtd",,"html",$B$2,D$2,$B30)</f>
        <v>5654</v>
      </c>
      <c r="E30" s="6">
        <f>RTD("gartle.rtd",,"html",$B$2,E$2,$B30)</f>
        <v>625</v>
      </c>
      <c r="F30" s="6">
        <f>RTD("gartle.rtd",,"html",$B$2,F$2,$B30)</f>
        <v>1087</v>
      </c>
      <c r="G30" s="6">
        <f>RTD("gartle.rtd",,"html",$B$2,G$2,$B30)</f>
        <v>2497</v>
      </c>
      <c r="H30" s="6">
        <f>RTD("gartle.rtd",,"html",$B$2,H$2,$B30)</f>
        <v>-6261</v>
      </c>
      <c r="I30" s="7">
        <f>RTD("gartle.rtd",,"html",$B$2,I$2,$B30)</f>
        <v>-1265</v>
      </c>
    </row>
    <row r="31" spans="2:9" x14ac:dyDescent="0.25">
      <c r="B31" s="5" t="s">
        <v>17</v>
      </c>
      <c r="C31" s="6">
        <f>RTD("gartle.rtd",,"html",$B$2,C$2,$B31)</f>
        <v>16.260000000000002</v>
      </c>
      <c r="D31" s="6">
        <f>RTD("gartle.rtd",,"html",$B$2,D$2,$B31)</f>
        <v>-5.44</v>
      </c>
      <c r="E31" s="6">
        <f>RTD("gartle.rtd",,"html",$B$2,E$2,$B31)</f>
        <v>-88.95</v>
      </c>
      <c r="F31" s="6">
        <f>RTD("gartle.rtd",,"html",$B$2,F$2,$B31)</f>
        <v>73.92</v>
      </c>
      <c r="G31" s="6">
        <f>RTD("gartle.rtd",,"html",$B$2,G$2,$B31)</f>
        <v>129.71</v>
      </c>
      <c r="H31" s="6">
        <f>RTD("gartle.rtd",,"html",$B$2,H$2,$B31)</f>
        <v>-350.74</v>
      </c>
      <c r="I31" s="7">
        <f>RTD("gartle.rtd",,"html",$B$2,I$2,$B31)</f>
        <v>-79.8</v>
      </c>
    </row>
    <row r="32" spans="2:9" x14ac:dyDescent="0.25">
      <c r="B32" s="5" t="s">
        <v>18</v>
      </c>
      <c r="C32" s="6">
        <f>RTD("gartle.rtd",,"html",$B$2,C$2,$B32)</f>
        <v>2310</v>
      </c>
      <c r="D32" s="6">
        <f>RTD("gartle.rtd",,"html",$B$2,D$2,$B32)</f>
        <v>4132</v>
      </c>
      <c r="E32" s="6">
        <f>RTD("gartle.rtd",,"html",$B$2,E$2,$B32)</f>
        <v>237</v>
      </c>
      <c r="F32" s="6">
        <f>RTD("gartle.rtd",,"html",$B$2,F$2,$B32)</f>
        <v>666</v>
      </c>
      <c r="G32" s="6">
        <f>RTD("gartle.rtd",,"html",$B$2,G$2,$B32)</f>
        <v>1663</v>
      </c>
      <c r="H32" s="6">
        <f>RTD("gartle.rtd",,"html",$B$2,H$2,$B32)</f>
        <v>-7022</v>
      </c>
      <c r="I32" s="7">
        <f>RTD("gartle.rtd",,"html",$B$2,I$2,$B32)</f>
        <v>-1678</v>
      </c>
    </row>
    <row r="33" spans="2:9" x14ac:dyDescent="0.25">
      <c r="B33" s="5" t="s">
        <v>19</v>
      </c>
      <c r="C33" s="6">
        <f>RTD("gartle.rtd",,"html",$B$2,C$2,$B33)</f>
        <v>-53.55</v>
      </c>
      <c r="D33" s="6">
        <f>RTD("gartle.rtd",,"html",$B$2,D$2,$B33)</f>
        <v>78.87</v>
      </c>
      <c r="E33" s="6">
        <f>RTD("gartle.rtd",,"html",$B$2,E$2,$B33)</f>
        <v>-94.26</v>
      </c>
      <c r="F33" s="6">
        <f>RTD("gartle.rtd",,"html",$B$2,F$2,$B33)</f>
        <v>181.01</v>
      </c>
      <c r="G33" s="6">
        <f>RTD("gartle.rtd",,"html",$B$2,G$2,$B33)</f>
        <v>149.69999999999999</v>
      </c>
      <c r="H33" s="6">
        <f>RTD("gartle.rtd",,"html",$B$2,H$2,$B33)</f>
        <v>-522.25</v>
      </c>
      <c r="I33" s="7">
        <f>RTD("gartle.rtd",,"html",$B$2,I$2,$B33)</f>
        <v>-76.099999999999994</v>
      </c>
    </row>
    <row r="34" spans="2:9" x14ac:dyDescent="0.25">
      <c r="C34" s="1"/>
      <c r="D34" s="1"/>
      <c r="E34" s="1"/>
      <c r="F34" s="1"/>
      <c r="G34" s="1"/>
      <c r="H34" s="1"/>
      <c r="I34" s="1"/>
    </row>
    <row r="35" spans="2:9" ht="15.75" x14ac:dyDescent="0.25">
      <c r="B35" s="13" t="s">
        <v>37</v>
      </c>
      <c r="C35" s="1"/>
      <c r="D35" s="1"/>
      <c r="E35" s="1"/>
      <c r="F35" s="1"/>
      <c r="G35" s="1"/>
      <c r="H35" s="1"/>
      <c r="I35" s="1"/>
    </row>
    <row r="36" spans="2:9" x14ac:dyDescent="0.25">
      <c r="B36" s="8" t="s">
        <v>40</v>
      </c>
      <c r="C36" s="9">
        <f>RTD("gartle.rtd",,"html",$B$2,C$2+1,$B36)</f>
        <v>2010</v>
      </c>
      <c r="D36" s="9">
        <f>RTD("gartle.rtd",,"html",$B$2,D$2+1,$B36)</f>
        <v>2011</v>
      </c>
      <c r="E36" s="9">
        <f>RTD("gartle.rtd",,"html",$B$2,E$2+1,$B36)</f>
        <v>2012</v>
      </c>
      <c r="F36" s="9">
        <f>RTD("gartle.rtd",,"html",$B$2,F$2+1,$B36)</f>
        <v>2013</v>
      </c>
      <c r="G36" s="9">
        <f>RTD("gartle.rtd",,"html",$B$2,G$2+1,$B36)</f>
        <v>2014</v>
      </c>
      <c r="H36" s="9">
        <f>RTD("gartle.rtd",,"html",$B$2,H$2+1,$B36)</f>
        <v>2015</v>
      </c>
      <c r="I36" s="10">
        <f>RTD("gartle.rtd",,"html",$B$2,I$2+1,$B36)</f>
        <v>2016</v>
      </c>
    </row>
    <row r="37" spans="2:9" x14ac:dyDescent="0.25">
      <c r="B37" s="2" t="s">
        <v>20</v>
      </c>
      <c r="C37" s="3">
        <f>RTD("gartle.rtd",,"html",$B$2,C$2,$B37)</f>
        <v>1855238</v>
      </c>
      <c r="D37" s="3">
        <f>RTD("gartle.rtd",,"html",$B$2,D$2,$B37)</f>
        <v>2109443</v>
      </c>
      <c r="E37" s="3">
        <f>RTD("gartle.rtd",,"html",$B$2,E$2,$B37)</f>
        <v>1957919</v>
      </c>
      <c r="F37" s="3">
        <f>RTD("gartle.rtd",,"html",$B$2,F$2,$B37)</f>
        <v>1556434</v>
      </c>
      <c r="G37" s="3">
        <f>RTD("gartle.rtd",,"html",$B$2,G$2,$B37)</f>
        <v>1650268</v>
      </c>
      <c r="H37" s="3">
        <f>RTD("gartle.rtd",,"html",$B$2,H$2,$B37)</f>
        <v>1575379</v>
      </c>
      <c r="I37" s="4">
        <f>RTD("gartle.rtd",,"html",$B$2,I$2,$B37)</f>
        <v>1538883</v>
      </c>
    </row>
    <row r="38" spans="2:9" x14ac:dyDescent="0.25">
      <c r="B38" s="5" t="s">
        <v>21</v>
      </c>
      <c r="C38" s="6">
        <f>RTD("gartle.rtd",,"html",$B$2,C$2,$B38)</f>
        <v>0</v>
      </c>
      <c r="D38" s="6">
        <f>RTD("gartle.rtd",,"html",$B$2,D$2,$B38)</f>
        <v>0</v>
      </c>
      <c r="E38" s="6">
        <f>RTD("gartle.rtd",,"html",$B$2,E$2,$B38)</f>
        <v>0</v>
      </c>
      <c r="F38" s="6">
        <f>RTD("gartle.rtd",,"html",$B$2,F$2,$B38)</f>
        <v>0</v>
      </c>
      <c r="G38" s="6">
        <f>RTD("gartle.rtd",,"html",$B$2,G$2,$B38)</f>
        <v>0</v>
      </c>
      <c r="H38" s="6">
        <f>RTD("gartle.rtd",,"html",$B$2,H$2,$B38)</f>
        <v>0</v>
      </c>
      <c r="I38" s="7">
        <f>RTD("gartle.rtd",,"html",$B$2,I$2,$B38)</f>
        <v>0</v>
      </c>
    </row>
    <row r="39" spans="2:9" x14ac:dyDescent="0.25">
      <c r="B39" s="5" t="s">
        <v>22</v>
      </c>
      <c r="C39" s="6">
        <f>RTD("gartle.rtd",,"html",$B$2,C$2,$B39)</f>
        <v>50392</v>
      </c>
      <c r="D39" s="6">
        <f>RTD("gartle.rtd",,"html",$B$2,D$2,$B39)</f>
        <v>54660</v>
      </c>
      <c r="E39" s="6">
        <f>RTD("gartle.rtd",,"html",$B$2,E$2,$B39)</f>
        <v>54410</v>
      </c>
      <c r="F39" s="6">
        <f>RTD("gartle.rtd",,"html",$B$2,F$2,$B39)</f>
        <v>54966</v>
      </c>
      <c r="G39" s="6">
        <f>RTD("gartle.rtd",,"html",$B$2,G$2,$B39)</f>
        <v>68604</v>
      </c>
      <c r="H39" s="6">
        <f>RTD("gartle.rtd",,"html",$B$2,H$2,$B39)</f>
        <v>62949</v>
      </c>
      <c r="I39" s="7">
        <f>RTD("gartle.rtd",,"html",$B$2,I$2,$B39)</f>
        <v>60149</v>
      </c>
    </row>
    <row r="40" spans="2:9" x14ac:dyDescent="0.25">
      <c r="B40" s="5" t="s">
        <v>23</v>
      </c>
      <c r="C40" s="6">
        <f>RTD("gartle.rtd",,"html",$B$2,C$2,$B40)</f>
        <v>33.28</v>
      </c>
      <c r="D40" s="6">
        <f>RTD("gartle.rtd",,"html",$B$2,D$2,$B40)</f>
        <v>9.31</v>
      </c>
      <c r="E40" s="6">
        <f>RTD("gartle.rtd",,"html",$B$2,E$2,$B40)</f>
        <v>1.1499999999999999</v>
      </c>
      <c r="F40" s="6">
        <f>RTD("gartle.rtd",,"html",$B$2,F$2,$B40)</f>
        <v>1.33</v>
      </c>
      <c r="G40" s="6">
        <f>RTD("gartle.rtd",,"html",$B$2,G$2,$B40)</f>
        <v>24.91</v>
      </c>
      <c r="H40" s="6">
        <f>RTD("gartle.rtd",,"html",$B$2,H$2,$B40)</f>
        <v>-8.3000000000000007</v>
      </c>
      <c r="I40" s="7">
        <f>RTD("gartle.rtd",,"html",$B$2,I$2,$B40)</f>
        <v>-4.54</v>
      </c>
    </row>
    <row r="41" spans="2:9" x14ac:dyDescent="0.25">
      <c r="B41" s="5" t="s">
        <v>24</v>
      </c>
      <c r="C41" s="6">
        <f>RTD("gartle.rtd",,"html",$B$2,C$2,$B41)</f>
        <v>1905630</v>
      </c>
      <c r="D41" s="6">
        <f>RTD("gartle.rtd",,"html",$B$2,D$2,$B41)</f>
        <v>2164103</v>
      </c>
      <c r="E41" s="6">
        <f>RTD("gartle.rtd",,"html",$B$2,E$2,$B41)</f>
        <v>2012329</v>
      </c>
      <c r="F41" s="6">
        <f>RTD("gartle.rtd",,"html",$B$2,F$2,$B41)</f>
        <v>1611400</v>
      </c>
      <c r="G41" s="6">
        <f>RTD("gartle.rtd",,"html",$B$2,G$2,$B41)</f>
        <v>1718872</v>
      </c>
      <c r="H41" s="6">
        <f>RTD("gartle.rtd",,"html",$B$2,H$2,$B41)</f>
        <v>1638328</v>
      </c>
      <c r="I41" s="7">
        <f>RTD("gartle.rtd",,"html",$B$2,I$2,$B41)</f>
        <v>1599032</v>
      </c>
    </row>
    <row r="42" spans="2:9" x14ac:dyDescent="0.25">
      <c r="B42" s="5" t="s">
        <v>25</v>
      </c>
      <c r="C42" s="6">
        <f>RTD("gartle.rtd",,"html",$B$2,C$2,$B42)</f>
        <v>26.99</v>
      </c>
      <c r="D42" s="6">
        <f>RTD("gartle.rtd",,"html",$B$2,D$2,$B42)</f>
        <v>13.56</v>
      </c>
      <c r="E42" s="6">
        <f>RTD("gartle.rtd",,"html",$B$2,E$2,$B42)</f>
        <v>-7.01</v>
      </c>
      <c r="F42" s="6">
        <f>RTD("gartle.rtd",,"html",$B$2,F$2,$B42)</f>
        <v>-19.920000000000002</v>
      </c>
      <c r="G42" s="6">
        <f>RTD("gartle.rtd",,"html",$B$2,G$2,$B42)</f>
        <v>6.67</v>
      </c>
      <c r="H42" s="6">
        <f>RTD("gartle.rtd",,"html",$B$2,H$2,$B42)</f>
        <v>-4.6900000000000004</v>
      </c>
      <c r="I42" s="7">
        <f>RTD("gartle.rtd",,"html",$B$2,I$2,$B42)</f>
        <v>-2.4</v>
      </c>
    </row>
    <row r="43" spans="2:9" x14ac:dyDescent="0.25">
      <c r="C43" s="1"/>
      <c r="D43" s="1"/>
      <c r="E43" s="1"/>
      <c r="F43" s="1"/>
      <c r="G43" s="1"/>
      <c r="H43" s="1"/>
      <c r="I43" s="1"/>
    </row>
    <row r="44" spans="2:9" ht="15.75" x14ac:dyDescent="0.25">
      <c r="B44" s="13" t="s">
        <v>38</v>
      </c>
      <c r="C44" s="1"/>
      <c r="D44" s="1"/>
      <c r="E44" s="1"/>
      <c r="F44" s="1"/>
      <c r="G44" s="1"/>
      <c r="H44" s="1"/>
      <c r="I44" s="1"/>
    </row>
    <row r="45" spans="2:9" x14ac:dyDescent="0.25">
      <c r="B45" s="8" t="s">
        <v>40</v>
      </c>
      <c r="C45" s="9">
        <f>RTD("gartle.rtd",,"html",$B$2,C$2+1,$B45)</f>
        <v>2010</v>
      </c>
      <c r="D45" s="9">
        <f>RTD("gartle.rtd",,"html",$B$2,D$2+1,$B45)</f>
        <v>2011</v>
      </c>
      <c r="E45" s="9">
        <f>RTD("gartle.rtd",,"html",$B$2,E$2+1,$B45)</f>
        <v>2012</v>
      </c>
      <c r="F45" s="9">
        <f>RTD("gartle.rtd",,"html",$B$2,F$2+1,$B45)</f>
        <v>2013</v>
      </c>
      <c r="G45" s="9">
        <f>RTD("gartle.rtd",,"html",$B$2,G$2+1,$B45)</f>
        <v>2014</v>
      </c>
      <c r="H45" s="9">
        <f>RTD("gartle.rtd",,"html",$B$2,H$2+1,$B45)</f>
        <v>2015</v>
      </c>
      <c r="I45" s="10">
        <f>RTD("gartle.rtd",,"html",$B$2,I$2+1,$B45)</f>
        <v>2016</v>
      </c>
    </row>
    <row r="46" spans="2:9" x14ac:dyDescent="0.25">
      <c r="B46" s="2" t="s">
        <v>26</v>
      </c>
      <c r="C46" s="3">
        <f>RTD("gartle.rtd",,"html",$B$2,C$2,$B46)</f>
        <v>2.61</v>
      </c>
      <c r="D46" s="3">
        <f>RTD("gartle.rtd",,"html",$B$2,D$2,$B46)</f>
        <v>3.79</v>
      </c>
      <c r="E46" s="3">
        <f>RTD("gartle.rtd",,"html",$B$2,E$2,$B46)</f>
        <v>0.21</v>
      </c>
      <c r="F46" s="3">
        <f>RTD("gartle.rtd",,"html",$B$2,F$2,$B46)</f>
        <v>0.56999999999999995</v>
      </c>
      <c r="G46" s="3">
        <f>RTD("gartle.rtd",,"html",$B$2,G$2,$B46)</f>
        <v>1.2</v>
      </c>
      <c r="H46" s="3">
        <f>RTD("gartle.rtd",,"html",$B$2,H$2,$B46)</f>
        <v>-4.5199999999999996</v>
      </c>
      <c r="I46" s="4">
        <f>RTD("gartle.rtd",,"html",$B$2,I$2,$B46)</f>
        <v>-1.08</v>
      </c>
    </row>
    <row r="47" spans="2:9" x14ac:dyDescent="0.25">
      <c r="B47" s="5" t="s">
        <v>27</v>
      </c>
      <c r="C47" s="6">
        <f>RTD("gartle.rtd",,"html",$B$2,C$2,$B47)</f>
        <v>-57.52</v>
      </c>
      <c r="D47" s="6">
        <f>RTD("gartle.rtd",,"html",$B$2,D$2,$B47)</f>
        <v>44.95</v>
      </c>
      <c r="E47" s="6">
        <f>RTD("gartle.rtd",,"html",$B$2,E$2,$B47)</f>
        <v>-94.38</v>
      </c>
      <c r="F47" s="6">
        <f>RTD("gartle.rtd",,"html",$B$2,F$2,$B47)</f>
        <v>168</v>
      </c>
      <c r="G47" s="6">
        <f>RTD("gartle.rtd",,"html",$B$2,G$2,$B47)</f>
        <v>109.71</v>
      </c>
      <c r="H47" s="6">
        <f>RTD("gartle.rtd",,"html",$B$2,H$2,$B47)</f>
        <v>-477.6</v>
      </c>
      <c r="I47" s="7">
        <f>RTD("gartle.rtd",,"html",$B$2,I$2,$B47)</f>
        <v>76.09</v>
      </c>
    </row>
    <row r="48" spans="2:9" x14ac:dyDescent="0.25">
      <c r="B48" s="5" t="s">
        <v>28</v>
      </c>
      <c r="C48" s="6">
        <f>RTD("gartle.rtd",,"html",$B$2,C$2,$B48)</f>
        <v>2.4900000000000002</v>
      </c>
      <c r="D48" s="6">
        <f>RTD("gartle.rtd",,"html",$B$2,D$2,$B48)</f>
        <v>3.66</v>
      </c>
      <c r="E48" s="6">
        <f>RTD("gartle.rtd",,"html",$B$2,E$2,$B48)</f>
        <v>0.21</v>
      </c>
      <c r="F48" s="6">
        <f>RTD("gartle.rtd",,"html",$B$2,F$2,$B48)</f>
        <v>0.55000000000000004</v>
      </c>
      <c r="G48" s="6">
        <f>RTD("gartle.rtd",,"html",$B$2,G$2,$B48)</f>
        <v>1.17</v>
      </c>
      <c r="H48" s="6">
        <f>RTD("gartle.rtd",,"html",$B$2,H$2,$B48)</f>
        <v>-4.5199999999999996</v>
      </c>
      <c r="I48" s="7">
        <f>RTD("gartle.rtd",,"html",$B$2,I$2,$B48)</f>
        <v>-1.08</v>
      </c>
    </row>
    <row r="49" spans="2:9" x14ac:dyDescent="0.25">
      <c r="B49" s="5" t="s">
        <v>29</v>
      </c>
      <c r="C49" s="6">
        <f>RTD("gartle.rtd",,"html",$B$2,C$2,$B49)</f>
        <v>-57.84</v>
      </c>
      <c r="D49" s="6">
        <f>RTD("gartle.rtd",,"html",$B$2,D$2,$B49)</f>
        <v>47.26</v>
      </c>
      <c r="E49" s="6">
        <f>RTD("gartle.rtd",,"html",$B$2,E$2,$B49)</f>
        <v>-94.19</v>
      </c>
      <c r="F49" s="6">
        <f>RTD("gartle.rtd",,"html",$B$2,F$2,$B49)</f>
        <v>160.01</v>
      </c>
      <c r="G49" s="6">
        <f>RTD("gartle.rtd",,"html",$B$2,G$2,$B49)</f>
        <v>111.31</v>
      </c>
      <c r="H49" s="6">
        <f>RTD("gartle.rtd",,"html",$B$2,H$2,$B49)</f>
        <v>-486.26</v>
      </c>
      <c r="I49" s="7">
        <f>RTD("gartle.rtd",,"html",$B$2,I$2,$B49)</f>
        <v>76.09</v>
      </c>
    </row>
    <row r="50" spans="2:9" x14ac:dyDescent="0.25">
      <c r="B50" s="5" t="s">
        <v>2</v>
      </c>
      <c r="C50" s="6">
        <f>RTD("gartle.rtd",,"html",$B$2,C$2,$B50)</f>
        <v>0.64</v>
      </c>
      <c r="D50" s="6">
        <f>RTD("gartle.rtd",,"html",$B$2,D$2,$B50)</f>
        <v>0.64</v>
      </c>
      <c r="E50" s="6">
        <f>RTD("gartle.rtd",,"html",$B$2,E$2,$B50)</f>
        <v>0.64</v>
      </c>
      <c r="F50" s="6">
        <f>RTD("gartle.rtd",,"html",$B$2,F$2,$B50)</f>
        <v>0.64</v>
      </c>
      <c r="G50" s="6">
        <f>RTD("gartle.rtd",,"html",$B$2,G$2,$B50)</f>
        <v>0.67</v>
      </c>
      <c r="H50" s="6">
        <f>RTD("gartle.rtd",,"html",$B$2,H$2,$B50)</f>
        <v>0</v>
      </c>
      <c r="I50" s="7">
        <f>RTD("gartle.rtd",,"html",$B$2,I$2,$B50)</f>
        <v>0.19</v>
      </c>
    </row>
    <row r="51" spans="2:9" x14ac:dyDescent="0.25">
      <c r="B51" s="5" t="s">
        <v>30</v>
      </c>
      <c r="C51" s="6">
        <f>RTD("gartle.rtd",,"html",$B$2,C$2,$B51)</f>
        <v>9.59</v>
      </c>
      <c r="D51" s="6">
        <f>RTD("gartle.rtd",,"html",$B$2,D$2,$B51)</f>
        <v>0</v>
      </c>
      <c r="E51" s="6">
        <f>RTD("gartle.rtd",,"html",$B$2,E$2,$B51)</f>
        <v>0</v>
      </c>
      <c r="F51" s="6">
        <f>RTD("gartle.rtd",,"html",$B$2,F$2,$B51)</f>
        <v>0</v>
      </c>
      <c r="G51" s="6">
        <f>RTD("gartle.rtd",,"html",$B$2,G$2,$B51)</f>
        <v>4.8499999999999996</v>
      </c>
      <c r="H51" s="6">
        <f>RTD("gartle.rtd",,"html",$B$2,H$2,$B51)</f>
        <v>-100</v>
      </c>
      <c r="I51" s="7">
        <f>RTD("gartle.rtd",,"html",$B$2,I$2,$B51)</f>
        <v>0</v>
      </c>
    </row>
    <row r="52" spans="2:9" x14ac:dyDescent="0.25">
      <c r="B52" s="5" t="s">
        <v>31</v>
      </c>
      <c r="C52" s="6">
        <f>RTD("gartle.rtd",,"html",$B$2,C$2,$B52)</f>
        <v>102062</v>
      </c>
      <c r="D52" s="6">
        <f>RTD("gartle.rtd",,"html",$B$2,D$2,$B52)</f>
        <v>100996</v>
      </c>
      <c r="E52" s="6">
        <f>RTD("gartle.rtd",,"html",$B$2,E$2,$B52)</f>
        <v>98219</v>
      </c>
      <c r="F52" s="6">
        <f>RTD("gartle.rtd",,"html",$B$2,F$2,$B52)</f>
        <v>98254</v>
      </c>
      <c r="G52" s="6">
        <f>RTD("gartle.rtd",,"html",$B$2,G$2,$B52)</f>
        <v>98138</v>
      </c>
      <c r="H52" s="6">
        <f>RTD("gartle.rtd",,"html",$B$2,H$2,$B52)</f>
        <v>101104</v>
      </c>
      <c r="I52" s="7">
        <f>RTD("gartle.rtd",,"html",$B$2,I$2,$B52)</f>
        <v>99744</v>
      </c>
    </row>
    <row r="53" spans="2:9" x14ac:dyDescent="0.25">
      <c r="B53" s="5" t="s">
        <v>32</v>
      </c>
      <c r="C53" s="6">
        <f>RTD("gartle.rtd",,"html",$B$2,C$2,$B53)</f>
        <v>32.46</v>
      </c>
      <c r="D53" s="6">
        <f>RTD("gartle.rtd",,"html",$B$2,D$2,$B53)</f>
        <v>-1.04</v>
      </c>
      <c r="E53" s="6">
        <f>RTD("gartle.rtd",,"html",$B$2,E$2,$B53)</f>
        <v>-2.75</v>
      </c>
      <c r="F53" s="6">
        <f>RTD("gartle.rtd",,"html",$B$2,F$2,$B53)</f>
        <v>0.04</v>
      </c>
      <c r="G53" s="6">
        <f>RTD("gartle.rtd",,"html",$B$2,G$2,$B53)</f>
        <v>-0.12</v>
      </c>
      <c r="H53" s="6">
        <f>RTD("gartle.rtd",,"html",$B$2,H$2,$B53)</f>
        <v>3.02</v>
      </c>
      <c r="I53" s="7">
        <f>RTD("gartle.rtd",,"html",$B$2,I$2,$B53)</f>
        <v>-1.35</v>
      </c>
    </row>
  </sheetData>
  <pageMargins left="0.51181102362204722" right="0.31496062992125984" top="0.55118110236220474" bottom="0.35433070866141736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53"/>
  <sheetViews>
    <sheetView showGridLines="0" workbookViewId="0"/>
  </sheetViews>
  <sheetFormatPr defaultRowHeight="15" x14ac:dyDescent="0.25"/>
  <cols>
    <col min="1" max="1" width="2.85546875" customWidth="1"/>
    <col min="2" max="2" width="49.5703125" bestFit="1" customWidth="1"/>
    <col min="3" max="9" width="11.42578125" bestFit="1" customWidth="1"/>
  </cols>
  <sheetData>
    <row r="2" spans="2:9" x14ac:dyDescent="0.25">
      <c r="B2" s="12" t="s">
        <v>39</v>
      </c>
      <c r="C2" s="11">
        <v>1</v>
      </c>
      <c r="D2" s="11">
        <v>2</v>
      </c>
      <c r="E2" s="11">
        <v>3</v>
      </c>
      <c r="F2" s="11">
        <v>4</v>
      </c>
      <c r="G2" s="11">
        <v>5</v>
      </c>
      <c r="H2" s="11">
        <v>6</v>
      </c>
      <c r="I2" s="11">
        <v>7</v>
      </c>
    </row>
    <row r="4" spans="2:9" ht="15.75" x14ac:dyDescent="0.25">
      <c r="B4" s="14" t="str">
        <f>RTD("gartle.rtd",,"html",$B$2,"title")</f>
        <v>ALLIANZ Bilanz GuV | Kennzahlen | Umsatz | Gewinn | finanzen.net</v>
      </c>
    </row>
    <row r="6" spans="2:9" ht="15.75" x14ac:dyDescent="0.25">
      <c r="B6" s="13" t="s">
        <v>34</v>
      </c>
    </row>
    <row r="7" spans="2:9" x14ac:dyDescent="0.25">
      <c r="B7" s="8" t="s">
        <v>40</v>
      </c>
      <c r="C7" s="9">
        <f>RTD("gartle.rtd",,"html",$B$2,C$2+1,$B7)</f>
        <v>2010</v>
      </c>
      <c r="D7" s="9">
        <f>RTD("gartle.rtd",,"html",$B$2,D$2+1,$B7)</f>
        <v>2011</v>
      </c>
      <c r="E7" s="9">
        <f>RTD("gartle.rtd",,"html",$B$2,E$2+1,$B7)</f>
        <v>2012</v>
      </c>
      <c r="F7" s="9">
        <f>RTD("gartle.rtd",,"html",$B$2,F$2+1,$B7)</f>
        <v>2013</v>
      </c>
      <c r="G7" s="9">
        <f>RTD("gartle.rtd",,"html",$B$2,G$2+1,$B7)</f>
        <v>2014</v>
      </c>
      <c r="H7" s="9">
        <f>RTD("gartle.rtd",,"html",$B$2,H$2+1,$B7)</f>
        <v>2015</v>
      </c>
      <c r="I7" s="10">
        <f>RTD("gartle.rtd",,"html",$B$2,I$2+1,$B7)</f>
        <v>2016</v>
      </c>
    </row>
    <row r="8" spans="2:9" x14ac:dyDescent="0.25">
      <c r="B8" s="2" t="s">
        <v>0</v>
      </c>
      <c r="C8" s="3">
        <f>RTD("gartle.rtd",,"html",$B$2,C$2,$B8)</f>
        <v>11.2</v>
      </c>
      <c r="D8" s="3">
        <f>RTD("gartle.rtd",,"html",$B$2,D$2,$B8)</f>
        <v>5.63</v>
      </c>
      <c r="E8" s="3">
        <f>RTD("gartle.rtd",,"html",$B$2,E$2,$B8)</f>
        <v>11.42</v>
      </c>
      <c r="F8" s="3">
        <f>RTD("gartle.rtd",,"html",$B$2,F$2,$B8)</f>
        <v>13.23</v>
      </c>
      <c r="G8" s="3">
        <f>RTD("gartle.rtd",,"html",$B$2,G$2,$B8)</f>
        <v>13.71</v>
      </c>
      <c r="H8" s="3">
        <f>RTD("gartle.rtd",,"html",$B$2,H$2,$B8)</f>
        <v>14.56</v>
      </c>
      <c r="I8" s="4">
        <f>RTD("gartle.rtd",,"html",$B$2,I$2,$B8)</f>
        <v>15.14</v>
      </c>
    </row>
    <row r="9" spans="2:9" x14ac:dyDescent="0.25">
      <c r="B9" s="5" t="s">
        <v>1</v>
      </c>
      <c r="C9" s="6">
        <f>RTD("gartle.rtd",,"html",$B$2,C$2,$B9)</f>
        <v>11.12</v>
      </c>
      <c r="D9" s="6">
        <f>RTD("gartle.rtd",,"html",$B$2,D$2,$B9)</f>
        <v>5.48</v>
      </c>
      <c r="E9" s="6">
        <f>RTD("gartle.rtd",,"html",$B$2,E$2,$B9)</f>
        <v>11.34</v>
      </c>
      <c r="F9" s="6">
        <f>RTD("gartle.rtd",,"html",$B$2,F$2,$B9)</f>
        <v>13.05</v>
      </c>
      <c r="G9" s="6">
        <f>RTD("gartle.rtd",,"html",$B$2,G$2,$B9)</f>
        <v>13.64</v>
      </c>
      <c r="H9" s="6">
        <f>RTD("gartle.rtd",,"html",$B$2,H$2,$B9)</f>
        <v>14.55</v>
      </c>
      <c r="I9" s="7">
        <f>RTD("gartle.rtd",,"html",$B$2,I$2,$B9)</f>
        <v>15</v>
      </c>
    </row>
    <row r="10" spans="2:9" x14ac:dyDescent="0.25">
      <c r="B10" s="5" t="s">
        <v>2</v>
      </c>
      <c r="C10" s="6">
        <f>RTD("gartle.rtd",,"html",$B$2,C$2,$B10)</f>
        <v>4.5</v>
      </c>
      <c r="D10" s="6">
        <f>RTD("gartle.rtd",,"html",$B$2,D$2,$B10)</f>
        <v>4.5</v>
      </c>
      <c r="E10" s="6">
        <f>RTD("gartle.rtd",,"html",$B$2,E$2,$B10)</f>
        <v>4.5</v>
      </c>
      <c r="F10" s="6">
        <f>RTD("gartle.rtd",,"html",$B$2,F$2,$B10)</f>
        <v>5.3</v>
      </c>
      <c r="G10" s="6">
        <f>RTD("gartle.rtd",,"html",$B$2,G$2,$B10)</f>
        <v>6.85</v>
      </c>
      <c r="H10" s="6">
        <f>RTD("gartle.rtd",,"html",$B$2,H$2,$B10)</f>
        <v>7.3</v>
      </c>
      <c r="I10" s="7">
        <f>RTD("gartle.rtd",,"html",$B$2,I$2,$B10)</f>
        <v>7.6</v>
      </c>
    </row>
    <row r="11" spans="2:9" x14ac:dyDescent="0.25">
      <c r="B11" s="5" t="s">
        <v>3</v>
      </c>
      <c r="C11" s="6">
        <f>RTD("gartle.rtd",,"html",$B$2,C$2,$B11)</f>
        <v>0</v>
      </c>
      <c r="D11" s="6">
        <f>RTD("gartle.rtd",,"html",$B$2,D$2,$B11)</f>
        <v>0</v>
      </c>
      <c r="E11" s="6">
        <f>RTD("gartle.rtd",,"html",$B$2,E$2,$B11)</f>
        <v>0</v>
      </c>
      <c r="F11" s="6">
        <f>RTD("gartle.rtd",,"html",$B$2,F$2,$B11)</f>
        <v>0</v>
      </c>
      <c r="G11" s="6">
        <f>RTD("gartle.rtd",,"html",$B$2,G$2,$B11)</f>
        <v>0</v>
      </c>
      <c r="H11" s="6">
        <f>RTD("gartle.rtd",,"html",$B$2,H$2,$B11)</f>
        <v>0</v>
      </c>
      <c r="I11" s="7">
        <f>RTD("gartle.rtd",,"html",$B$2,I$2,$B11)</f>
        <v>0</v>
      </c>
    </row>
    <row r="12" spans="2:9" x14ac:dyDescent="0.25">
      <c r="C12" s="1"/>
      <c r="D12" s="1"/>
      <c r="E12" s="1"/>
      <c r="F12" s="1"/>
      <c r="G12" s="1"/>
      <c r="H12" s="1"/>
      <c r="I12" s="1"/>
    </row>
    <row r="13" spans="2:9" ht="15.75" x14ac:dyDescent="0.25">
      <c r="B13" s="13" t="s">
        <v>35</v>
      </c>
      <c r="C13" s="1"/>
      <c r="D13" s="1"/>
      <c r="E13" s="1"/>
      <c r="F13" s="1"/>
      <c r="G13" s="1"/>
      <c r="H13" s="1"/>
      <c r="I13" s="1"/>
    </row>
    <row r="14" spans="2:9" x14ac:dyDescent="0.25">
      <c r="B14" s="8" t="s">
        <v>40</v>
      </c>
      <c r="C14" s="9">
        <f>RTD("gartle.rtd",,"html",$B$2,C$2+1,$B14)</f>
        <v>2010</v>
      </c>
      <c r="D14" s="9">
        <f>RTD("gartle.rtd",,"html",$B$2,D$2+1,$B14)</f>
        <v>2011</v>
      </c>
      <c r="E14" s="9">
        <f>RTD("gartle.rtd",,"html",$B$2,E$2+1,$B14)</f>
        <v>2012</v>
      </c>
      <c r="F14" s="9">
        <f>RTD("gartle.rtd",,"html",$B$2,F$2+1,$B14)</f>
        <v>2013</v>
      </c>
      <c r="G14" s="9">
        <f>RTD("gartle.rtd",,"html",$B$2,G$2+1,$B14)</f>
        <v>2014</v>
      </c>
      <c r="H14" s="9">
        <f>RTD("gartle.rtd",,"html",$B$2,H$2+1,$B14)</f>
        <v>2015</v>
      </c>
      <c r="I14" s="10">
        <f>RTD("gartle.rtd",,"html",$B$2,I$2+1,$B14)</f>
        <v>2016</v>
      </c>
    </row>
    <row r="15" spans="2:9" x14ac:dyDescent="0.25">
      <c r="B15" s="2" t="s">
        <v>4</v>
      </c>
      <c r="C15" s="3">
        <f>RTD("gartle.rtd",,"html",$B$2,C$2,$B15)</f>
        <v>202.64</v>
      </c>
      <c r="D15" s="3">
        <f>RTD("gartle.rtd",,"html",$B$2,D$2,$B15)</f>
        <v>205.75</v>
      </c>
      <c r="E15" s="3">
        <f>RTD("gartle.rtd",,"html",$B$2,E$2,$B15)</f>
        <v>216.62</v>
      </c>
      <c r="F15" s="3">
        <f>RTD("gartle.rtd",,"html",$B$2,F$2,$B15)</f>
        <v>218.2</v>
      </c>
      <c r="G15" s="3">
        <f>RTD("gartle.rtd",,"html",$B$2,G$2,$B15)</f>
        <v>213.09</v>
      </c>
      <c r="H15" s="3">
        <f>RTD("gartle.rtd",,"html",$B$2,H$2,$B15)</f>
        <v>229.5</v>
      </c>
      <c r="I15" s="4">
        <f>RTD("gartle.rtd",,"html",$B$2,I$2,$B15)</f>
        <v>228.7</v>
      </c>
    </row>
    <row r="16" spans="2:9" x14ac:dyDescent="0.25">
      <c r="B16" s="5" t="s">
        <v>5</v>
      </c>
      <c r="C16" s="6">
        <f>RTD("gartle.rtd",,"html",$B$2,C$2,$B16)</f>
        <v>7.94</v>
      </c>
      <c r="D16" s="6">
        <f>RTD("gartle.rtd",,"html",$B$2,D$2,$B16)</f>
        <v>13.13</v>
      </c>
      <c r="E16" s="6">
        <f>RTD("gartle.rtd",,"html",$B$2,E$2,$B16)</f>
        <v>9.18</v>
      </c>
      <c r="F16" s="6">
        <f>RTD("gartle.rtd",,"html",$B$2,F$2,$B16)</f>
        <v>9.85</v>
      </c>
      <c r="G16" s="6">
        <f>RTD("gartle.rtd",,"html",$B$2,G$2,$B16)</f>
        <v>10.02</v>
      </c>
      <c r="H16" s="6">
        <f>RTD("gartle.rtd",,"html",$B$2,H$2,$B16)</f>
        <v>11.23</v>
      </c>
      <c r="I16" s="7">
        <f>RTD("gartle.rtd",,"html",$B$2,I$2,$B16)</f>
        <v>10.37</v>
      </c>
    </row>
    <row r="17" spans="2:9" x14ac:dyDescent="0.25">
      <c r="B17" s="5" t="s">
        <v>6</v>
      </c>
      <c r="C17" s="6">
        <f>RTD("gartle.rtd",,"html",$B$2,C$2,$B17)</f>
        <v>8</v>
      </c>
      <c r="D17" s="6">
        <f>RTD("gartle.rtd",,"html",$B$2,D$2,$B17)</f>
        <v>13.49</v>
      </c>
      <c r="E17" s="6">
        <f>RTD("gartle.rtd",,"html",$B$2,E$2,$B17)</f>
        <v>9.24</v>
      </c>
      <c r="F17" s="6">
        <f>RTD("gartle.rtd",,"html",$B$2,F$2,$B17)</f>
        <v>9.99</v>
      </c>
      <c r="G17" s="6">
        <f>RTD("gartle.rtd",,"html",$B$2,G$2,$B17)</f>
        <v>10.07</v>
      </c>
      <c r="H17" s="6">
        <f>RTD("gartle.rtd",,"html",$B$2,H$2,$B17)</f>
        <v>11.24</v>
      </c>
      <c r="I17" s="7">
        <f>RTD("gartle.rtd",,"html",$B$2,I$2,$B17)</f>
        <v>10.47</v>
      </c>
    </row>
    <row r="18" spans="2:9" x14ac:dyDescent="0.25">
      <c r="B18" s="5" t="s">
        <v>7</v>
      </c>
      <c r="C18" s="6">
        <f>RTD("gartle.rtd",,"html",$B$2,C$2,$B18)</f>
        <v>5.0599999999999996</v>
      </c>
      <c r="D18" s="6">
        <f>RTD("gartle.rtd",,"html",$B$2,D$2,$B18)</f>
        <v>6.09</v>
      </c>
      <c r="E18" s="6">
        <f>RTD("gartle.rtd",,"html",$B$2,E$2,$B18)</f>
        <v>4.29</v>
      </c>
      <c r="F18" s="6">
        <f>RTD("gartle.rtd",,"html",$B$2,F$2,$B18)</f>
        <v>4.07</v>
      </c>
      <c r="G18" s="6">
        <f>RTD("gartle.rtd",,"html",$B$2,G$2,$B18)</f>
        <v>4.99</v>
      </c>
      <c r="H18" s="6">
        <f>RTD("gartle.rtd",,"html",$B$2,H$2,$B18)</f>
        <v>4.46</v>
      </c>
      <c r="I18" s="7">
        <f>RTD("gartle.rtd",,"html",$B$2,I$2,$B18)</f>
        <v>4.84</v>
      </c>
    </row>
    <row r="19" spans="2:9" x14ac:dyDescent="0.25">
      <c r="B19" s="5" t="s">
        <v>8</v>
      </c>
      <c r="C19" s="6">
        <f>RTD("gartle.rtd",,"html",$B$2,C$2,$B19)</f>
        <v>7.27</v>
      </c>
      <c r="D19" s="6">
        <f>RTD("gartle.rtd",,"html",$B$2,D$2,$B19)</f>
        <v>7.15</v>
      </c>
      <c r="E19" s="6">
        <f>RTD("gartle.rtd",,"html",$B$2,E$2,$B19)</f>
        <v>7.86</v>
      </c>
      <c r="F19" s="6">
        <f>RTD("gartle.rtd",,"html",$B$2,F$2,$B19)</f>
        <v>7.17</v>
      </c>
      <c r="G19" s="6">
        <f>RTD("gartle.rtd",,"html",$B$2,G$2,$B19)</f>
        <v>7.51</v>
      </c>
      <c r="H19" s="6">
        <f>RTD("gartle.rtd",,"html",$B$2,H$2,$B19)</f>
        <v>7.41</v>
      </c>
      <c r="I19" s="7">
        <f>RTD("gartle.rtd",,"html",$B$2,I$2,$B19)</f>
        <v>7.59</v>
      </c>
    </row>
    <row r="20" spans="2:9" x14ac:dyDescent="0.25">
      <c r="B20" s="5" t="s">
        <v>9</v>
      </c>
      <c r="C20" s="6">
        <f>RTD("gartle.rtd",,"html",$B$2,C$2,$B20)</f>
        <v>92.73</v>
      </c>
      <c r="D20" s="6">
        <f>RTD("gartle.rtd",,"html",$B$2,D$2,$B20)</f>
        <v>92.85</v>
      </c>
      <c r="E20" s="6">
        <f>RTD("gartle.rtd",,"html",$B$2,E$2,$B20)</f>
        <v>92.14</v>
      </c>
      <c r="F20" s="6">
        <f>RTD("gartle.rtd",,"html",$B$2,F$2,$B20)</f>
        <v>92.83</v>
      </c>
      <c r="G20" s="6">
        <f>RTD("gartle.rtd",,"html",$B$2,G$2,$B20)</f>
        <v>92.49</v>
      </c>
      <c r="H20" s="6">
        <f>RTD("gartle.rtd",,"html",$B$2,H$2,$B20)</f>
        <v>92.59</v>
      </c>
      <c r="I20" s="7">
        <f>RTD("gartle.rtd",,"html",$B$2,I$2,$B20)</f>
        <v>92.41</v>
      </c>
    </row>
    <row r="21" spans="2:9" x14ac:dyDescent="0.25">
      <c r="C21" s="1"/>
      <c r="D21" s="1"/>
      <c r="E21" s="1"/>
      <c r="F21" s="1"/>
      <c r="G21" s="1"/>
      <c r="H21" s="1"/>
      <c r="I21" s="1"/>
    </row>
    <row r="22" spans="2:9" ht="15.75" x14ac:dyDescent="0.25">
      <c r="B22" s="13" t="s">
        <v>36</v>
      </c>
      <c r="C22" s="1"/>
      <c r="D22" s="1"/>
      <c r="E22" s="1"/>
      <c r="F22" s="1"/>
      <c r="G22" s="1"/>
      <c r="H22" s="1"/>
      <c r="I22" s="1"/>
    </row>
    <row r="23" spans="2:9" x14ac:dyDescent="0.25">
      <c r="B23" s="8" t="s">
        <v>40</v>
      </c>
      <c r="C23" s="9">
        <f>RTD("gartle.rtd",,"html",$B$2,C$2+1,$B23)</f>
        <v>2010</v>
      </c>
      <c r="D23" s="9">
        <f>RTD("gartle.rtd",,"html",$B$2,D$2+1,$B23)</f>
        <v>2011</v>
      </c>
      <c r="E23" s="9">
        <f>RTD("gartle.rtd",,"html",$B$2,E$2+1,$B23)</f>
        <v>2012</v>
      </c>
      <c r="F23" s="9">
        <f>RTD("gartle.rtd",,"html",$B$2,F$2+1,$B23)</f>
        <v>2013</v>
      </c>
      <c r="G23" s="9">
        <f>RTD("gartle.rtd",,"html",$B$2,G$2+1,$B23)</f>
        <v>2014</v>
      </c>
      <c r="H23" s="9">
        <f>RTD("gartle.rtd",,"html",$B$2,H$2+1,$B23)</f>
        <v>2015</v>
      </c>
      <c r="I23" s="10">
        <f>RTD("gartle.rtd",,"html",$B$2,I$2+1,$B23)</f>
        <v>2016</v>
      </c>
    </row>
    <row r="24" spans="2:9" x14ac:dyDescent="0.25">
      <c r="B24" s="2" t="s">
        <v>10</v>
      </c>
      <c r="C24" s="3">
        <f>RTD("gartle.rtd",,"html",$B$2,C$2,$B24)</f>
        <v>91694</v>
      </c>
      <c r="D24" s="3">
        <f>RTD("gartle.rtd",,"html",$B$2,D$2,$B24)</f>
        <v>93230</v>
      </c>
      <c r="E24" s="3">
        <f>RTD("gartle.rtd",,"html",$B$2,E$2,$B24)</f>
        <v>98080</v>
      </c>
      <c r="F24" s="3">
        <f>RTD("gartle.rtd",,"html",$B$2,F$2,$B24)</f>
        <v>98953</v>
      </c>
      <c r="G24" s="3">
        <f>RTD("gartle.rtd",,"html",$B$2,G$2,$B24)</f>
        <v>96802</v>
      </c>
      <c r="H24" s="3">
        <f>RTD("gartle.rtd",,"html",$B$2,H$2,$B24)</f>
        <v>104290</v>
      </c>
      <c r="I24" s="4">
        <f>RTD("gartle.rtd",,"html",$B$2,I$2,$B24)</f>
        <v>104616</v>
      </c>
    </row>
    <row r="25" spans="2:9" x14ac:dyDescent="0.25">
      <c r="B25" s="5" t="s">
        <v>11</v>
      </c>
      <c r="C25" s="6">
        <f>RTD("gartle.rtd",,"html",$B$2,C$2,$B25)</f>
        <v>5.41</v>
      </c>
      <c r="D25" s="6">
        <f>RTD("gartle.rtd",,"html",$B$2,D$2,$B25)</f>
        <v>1.68</v>
      </c>
      <c r="E25" s="6">
        <f>RTD("gartle.rtd",,"html",$B$2,E$2,$B25)</f>
        <v>5.2</v>
      </c>
      <c r="F25" s="6">
        <f>RTD("gartle.rtd",,"html",$B$2,F$2,$B25)</f>
        <v>0.89</v>
      </c>
      <c r="G25" s="6">
        <f>RTD("gartle.rtd",,"html",$B$2,G$2,$B25)</f>
        <v>-2.17</v>
      </c>
      <c r="H25" s="6">
        <f>RTD("gartle.rtd",,"html",$B$2,H$2,$B25)</f>
        <v>7.74</v>
      </c>
      <c r="I25" s="7">
        <f>RTD("gartle.rtd",,"html",$B$2,I$2,$B25)</f>
        <v>0.31</v>
      </c>
    </row>
    <row r="26" spans="2:9" x14ac:dyDescent="0.25">
      <c r="B26" s="5" t="s">
        <v>12</v>
      </c>
      <c r="C26" s="6">
        <f>RTD("gartle.rtd",,"html",$B$2,C$2,$B26)</f>
        <v>0</v>
      </c>
      <c r="D26" s="6">
        <f>RTD("gartle.rtd",,"html",$B$2,D$2,$B26)</f>
        <v>0</v>
      </c>
      <c r="E26" s="6">
        <f>RTD("gartle.rtd",,"html",$B$2,E$2,$B26)</f>
        <v>0</v>
      </c>
      <c r="F26" s="6">
        <f>RTD("gartle.rtd",,"html",$B$2,F$2,$B26)</f>
        <v>0</v>
      </c>
      <c r="G26" s="6">
        <f>RTD("gartle.rtd",,"html",$B$2,G$2,$B26)</f>
        <v>0</v>
      </c>
      <c r="H26" s="6">
        <f>RTD("gartle.rtd",,"html",$B$2,H$2,$B26)</f>
        <v>0</v>
      </c>
      <c r="I26" s="7">
        <f>RTD("gartle.rtd",,"html",$B$2,I$2,$B26)</f>
        <v>0</v>
      </c>
    </row>
    <row r="27" spans="2:9" x14ac:dyDescent="0.25">
      <c r="B27" s="5" t="s">
        <v>13</v>
      </c>
      <c r="C27" s="6">
        <f>RTD("gartle.rtd",,"html",$B$2,C$2,$B27)</f>
        <v>0</v>
      </c>
      <c r="D27" s="6">
        <f>RTD("gartle.rtd",,"html",$B$2,D$2,$B27)</f>
        <v>0</v>
      </c>
      <c r="E27" s="6">
        <f>RTD("gartle.rtd",,"html",$B$2,E$2,$B27)</f>
        <v>0</v>
      </c>
      <c r="F27" s="6">
        <f>RTD("gartle.rtd",,"html",$B$2,F$2,$B27)</f>
        <v>0</v>
      </c>
      <c r="G27" s="6">
        <f>RTD("gartle.rtd",,"html",$B$2,G$2,$B27)</f>
        <v>0</v>
      </c>
      <c r="H27" s="6">
        <f>RTD("gartle.rtd",,"html",$B$2,H$2,$B27)</f>
        <v>0</v>
      </c>
      <c r="I27" s="7">
        <f>RTD("gartle.rtd",,"html",$B$2,I$2,$B27)</f>
        <v>0</v>
      </c>
    </row>
    <row r="28" spans="2:9" x14ac:dyDescent="0.25">
      <c r="B28" s="5" t="s">
        <v>14</v>
      </c>
      <c r="C28" s="6">
        <f>RTD("gartle.rtd",,"html",$B$2,C$2,$B28)</f>
        <v>8932</v>
      </c>
      <c r="D28" s="6">
        <f>RTD("gartle.rtd",,"html",$B$2,D$2,$B28)</f>
        <v>9926</v>
      </c>
      <c r="E28" s="6">
        <f>RTD("gartle.rtd",,"html",$B$2,E$2,$B28)</f>
        <v>11259</v>
      </c>
      <c r="F28" s="6">
        <f>RTD("gartle.rtd",,"html",$B$2,F$2,$B28)</f>
        <v>13014</v>
      </c>
      <c r="G28" s="6">
        <f>RTD("gartle.rtd",,"html",$B$2,G$2,$B28)</f>
        <v>8575</v>
      </c>
      <c r="H28" s="6">
        <f>RTD("gartle.rtd",,"html",$B$2,H$2,$B28)</f>
        <v>11115</v>
      </c>
      <c r="I28" s="7">
        <f>RTD("gartle.rtd",,"html",$B$2,I$2,$B28)</f>
        <v>12353</v>
      </c>
    </row>
    <row r="29" spans="2:9" x14ac:dyDescent="0.25">
      <c r="B29" s="5" t="s">
        <v>15</v>
      </c>
      <c r="C29" s="6">
        <f>RTD("gartle.rtd",,"html",$B$2,C$2,$B29)</f>
        <v>-8.27</v>
      </c>
      <c r="D29" s="6">
        <f>RTD("gartle.rtd",,"html",$B$2,D$2,$B29)</f>
        <v>11.13</v>
      </c>
      <c r="E29" s="6">
        <f>RTD("gartle.rtd",,"html",$B$2,E$2,$B29)</f>
        <v>13.43</v>
      </c>
      <c r="F29" s="6">
        <f>RTD("gartle.rtd",,"html",$B$2,F$2,$B29)</f>
        <v>15.59</v>
      </c>
      <c r="G29" s="6">
        <f>RTD("gartle.rtd",,"html",$B$2,G$2,$B29)</f>
        <v>-34.11</v>
      </c>
      <c r="H29" s="6">
        <f>RTD("gartle.rtd",,"html",$B$2,H$2,$B29)</f>
        <v>29.62</v>
      </c>
      <c r="I29" s="7">
        <f>RTD("gartle.rtd",,"html",$B$2,I$2,$B29)</f>
        <v>11.14</v>
      </c>
    </row>
    <row r="30" spans="2:9" x14ac:dyDescent="0.25">
      <c r="B30" s="5" t="s">
        <v>16</v>
      </c>
      <c r="C30" s="6">
        <f>RTD("gartle.rtd",,"html",$B$2,C$2,$B30)</f>
        <v>6983</v>
      </c>
      <c r="D30" s="6">
        <f>RTD("gartle.rtd",,"html",$B$2,D$2,$B30)</f>
        <v>4545</v>
      </c>
      <c r="E30" s="6">
        <f>RTD("gartle.rtd",,"html",$B$2,E$2,$B30)</f>
        <v>8485</v>
      </c>
      <c r="F30" s="6">
        <f>RTD("gartle.rtd",,"html",$B$2,F$2,$B30)</f>
        <v>9485</v>
      </c>
      <c r="G30" s="6">
        <f>RTD("gartle.rtd",,"html",$B$2,G$2,$B30)</f>
        <v>8637</v>
      </c>
      <c r="H30" s="6">
        <f>RTD("gartle.rtd",,"html",$B$2,H$2,$B30)</f>
        <v>9763</v>
      </c>
      <c r="I30" s="7">
        <f>RTD("gartle.rtd",,"html",$B$2,I$2,$B30)</f>
        <v>10292</v>
      </c>
    </row>
    <row r="31" spans="2:9" x14ac:dyDescent="0.25">
      <c r="B31" s="5" t="s">
        <v>17</v>
      </c>
      <c r="C31" s="6">
        <f>RTD("gartle.rtd",,"html",$B$2,C$2,$B31)</f>
        <v>31.06</v>
      </c>
      <c r="D31" s="6">
        <f>RTD("gartle.rtd",,"html",$B$2,D$2,$B31)</f>
        <v>-34.909999999999997</v>
      </c>
      <c r="E31" s="6">
        <f>RTD("gartle.rtd",,"html",$B$2,E$2,$B31)</f>
        <v>86.69</v>
      </c>
      <c r="F31" s="6">
        <f>RTD("gartle.rtd",,"html",$B$2,F$2,$B31)</f>
        <v>11.79</v>
      </c>
      <c r="G31" s="6">
        <f>RTD("gartle.rtd",,"html",$B$2,G$2,$B31)</f>
        <v>-8.94</v>
      </c>
      <c r="H31" s="6">
        <f>RTD("gartle.rtd",,"html",$B$2,H$2,$B31)</f>
        <v>13.04</v>
      </c>
      <c r="I31" s="7">
        <f>RTD("gartle.rtd",,"html",$B$2,I$2,$B31)</f>
        <v>5.42</v>
      </c>
    </row>
    <row r="32" spans="2:9" x14ac:dyDescent="0.25">
      <c r="B32" s="5" t="s">
        <v>18</v>
      </c>
      <c r="C32" s="6">
        <f>RTD("gartle.rtd",,"html",$B$2,C$2,$B32)</f>
        <v>5053</v>
      </c>
      <c r="D32" s="6">
        <f>RTD("gartle.rtd",,"html",$B$2,D$2,$B32)</f>
        <v>2545</v>
      </c>
      <c r="E32" s="6">
        <f>RTD("gartle.rtd",,"html",$B$2,E$2,$B32)</f>
        <v>5169</v>
      </c>
      <c r="F32" s="6">
        <f>RTD("gartle.rtd",,"html",$B$2,F$2,$B32)</f>
        <v>5996</v>
      </c>
      <c r="G32" s="6">
        <f>RTD("gartle.rtd",,"html",$B$2,G$2,$B32)</f>
        <v>6221</v>
      </c>
      <c r="H32" s="6">
        <f>RTD("gartle.rtd",,"html",$B$2,H$2,$B32)</f>
        <v>6616</v>
      </c>
      <c r="I32" s="7">
        <f>RTD("gartle.rtd",,"html",$B$2,I$2,$B32)</f>
        <v>6883</v>
      </c>
    </row>
    <row r="33" spans="2:9" x14ac:dyDescent="0.25">
      <c r="B33" s="5" t="s">
        <v>19</v>
      </c>
      <c r="C33" s="6">
        <f>RTD("gartle.rtd",,"html",$B$2,C$2,$B33)</f>
        <v>17.59</v>
      </c>
      <c r="D33" s="6">
        <f>RTD("gartle.rtd",,"html",$B$2,D$2,$B33)</f>
        <v>-49.63</v>
      </c>
      <c r="E33" s="6">
        <f>RTD("gartle.rtd",,"html",$B$2,E$2,$B33)</f>
        <v>103.1</v>
      </c>
      <c r="F33" s="6">
        <f>RTD("gartle.rtd",,"html",$B$2,F$2,$B33)</f>
        <v>16</v>
      </c>
      <c r="G33" s="6">
        <f>RTD("gartle.rtd",,"html",$B$2,G$2,$B33)</f>
        <v>3.75</v>
      </c>
      <c r="H33" s="6">
        <f>RTD("gartle.rtd",,"html",$B$2,H$2,$B33)</f>
        <v>6.35</v>
      </c>
      <c r="I33" s="7">
        <f>RTD("gartle.rtd",,"html",$B$2,I$2,$B33)</f>
        <v>4.04</v>
      </c>
    </row>
    <row r="34" spans="2:9" x14ac:dyDescent="0.25">
      <c r="C34" s="1"/>
      <c r="D34" s="1"/>
      <c r="E34" s="1"/>
      <c r="F34" s="1"/>
      <c r="G34" s="1"/>
      <c r="H34" s="1"/>
      <c r="I34" s="1"/>
    </row>
    <row r="35" spans="2:9" ht="15.75" x14ac:dyDescent="0.25">
      <c r="B35" s="13" t="s">
        <v>37</v>
      </c>
      <c r="C35" s="1"/>
      <c r="D35" s="1"/>
      <c r="E35" s="1"/>
      <c r="F35" s="1"/>
      <c r="G35" s="1"/>
      <c r="H35" s="1"/>
      <c r="I35" s="1"/>
    </row>
    <row r="36" spans="2:9" x14ac:dyDescent="0.25">
      <c r="B36" s="8" t="s">
        <v>40</v>
      </c>
      <c r="C36" s="9">
        <f>RTD("gartle.rtd",,"html",$B$2,C$2+1,$B36)</f>
        <v>2010</v>
      </c>
      <c r="D36" s="9">
        <f>RTD("gartle.rtd",,"html",$B$2,D$2+1,$B36)</f>
        <v>2011</v>
      </c>
      <c r="E36" s="9">
        <f>RTD("gartle.rtd",,"html",$B$2,E$2+1,$B36)</f>
        <v>2012</v>
      </c>
      <c r="F36" s="9">
        <f>RTD("gartle.rtd",,"html",$B$2,F$2+1,$B36)</f>
        <v>2013</v>
      </c>
      <c r="G36" s="9">
        <f>RTD("gartle.rtd",,"html",$B$2,G$2+1,$B36)</f>
        <v>2014</v>
      </c>
      <c r="H36" s="9">
        <f>RTD("gartle.rtd",,"html",$B$2,H$2+1,$B36)</f>
        <v>2015</v>
      </c>
      <c r="I36" s="10">
        <f>RTD("gartle.rtd",,"html",$B$2,I$2+1,$B36)</f>
        <v>2016</v>
      </c>
    </row>
    <row r="37" spans="2:9" x14ac:dyDescent="0.25">
      <c r="B37" s="2" t="s">
        <v>20</v>
      </c>
      <c r="C37" s="3">
        <f>RTD("gartle.rtd",,"html",$B$2,C$2,$B37)</f>
        <v>565248</v>
      </c>
      <c r="D37" s="3">
        <f>RTD("gartle.rtd",,"html",$B$2,D$2,$B37)</f>
        <v>581345</v>
      </c>
      <c r="E37" s="3">
        <f>RTD("gartle.rtd",,"html",$B$2,E$2,$B37)</f>
        <v>625149</v>
      </c>
      <c r="F37" s="3">
        <f>RTD("gartle.rtd",,"html",$B$2,F$2,$B37)</f>
        <v>646072</v>
      </c>
      <c r="G37" s="3">
        <f>RTD("gartle.rtd",,"html",$B$2,G$2,$B37)</f>
        <v>745339</v>
      </c>
      <c r="H37" s="3">
        <f>RTD("gartle.rtd",,"html",$B$2,H$2,$B37)</f>
        <v>786480</v>
      </c>
      <c r="I37" s="4">
        <f>RTD("gartle.rtd",,"html",$B$2,I$2,$B37)</f>
        <v>816900</v>
      </c>
    </row>
    <row r="38" spans="2:9" x14ac:dyDescent="0.25">
      <c r="B38" s="5" t="s">
        <v>21</v>
      </c>
      <c r="C38" s="6">
        <f>RTD("gartle.rtd",,"html",$B$2,C$2,$B38)</f>
        <v>0</v>
      </c>
      <c r="D38" s="6">
        <f>RTD("gartle.rtd",,"html",$B$2,D$2,$B38)</f>
        <v>0</v>
      </c>
      <c r="E38" s="6">
        <f>RTD("gartle.rtd",,"html",$B$2,E$2,$B38)</f>
        <v>0</v>
      </c>
      <c r="F38" s="6">
        <f>RTD("gartle.rtd",,"html",$B$2,F$2,$B38)</f>
        <v>0</v>
      </c>
      <c r="G38" s="6">
        <f>RTD("gartle.rtd",,"html",$B$2,G$2,$B38)</f>
        <v>0</v>
      </c>
      <c r="H38" s="6">
        <f>RTD("gartle.rtd",,"html",$B$2,H$2,$B38)</f>
        <v>0</v>
      </c>
      <c r="I38" s="7">
        <f>RTD("gartle.rtd",,"html",$B$2,I$2,$B38)</f>
        <v>0</v>
      </c>
    </row>
    <row r="39" spans="2:9" x14ac:dyDescent="0.25">
      <c r="B39" s="5" t="s">
        <v>22</v>
      </c>
      <c r="C39" s="6">
        <f>RTD("gartle.rtd",,"html",$B$2,C$2,$B39)</f>
        <v>46562</v>
      </c>
      <c r="D39" s="6">
        <f>RTD("gartle.rtd",,"html",$B$2,D$2,$B39)</f>
        <v>47253</v>
      </c>
      <c r="E39" s="6">
        <f>RTD("gartle.rtd",,"html",$B$2,E$2,$B39)</f>
        <v>56218</v>
      </c>
      <c r="F39" s="6">
        <f>RTD("gartle.rtd",,"html",$B$2,F$2,$B39)</f>
        <v>52849</v>
      </c>
      <c r="G39" s="6">
        <f>RTD("gartle.rtd",,"html",$B$2,G$2,$B39)</f>
        <v>63702</v>
      </c>
      <c r="H39" s="6">
        <f>RTD("gartle.rtd",,"html",$B$2,H$2,$B39)</f>
        <v>66099</v>
      </c>
      <c r="I39" s="7">
        <f>RTD("gartle.rtd",,"html",$B$2,I$2,$B39)</f>
        <v>70392</v>
      </c>
    </row>
    <row r="40" spans="2:9" x14ac:dyDescent="0.25">
      <c r="B40" s="5" t="s">
        <v>23</v>
      </c>
      <c r="C40" s="6">
        <f>RTD("gartle.rtd",,"html",$B$2,C$2,$B40)</f>
        <v>10.77</v>
      </c>
      <c r="D40" s="6">
        <f>RTD("gartle.rtd",,"html",$B$2,D$2,$B40)</f>
        <v>0.95</v>
      </c>
      <c r="E40" s="6">
        <f>RTD("gartle.rtd",,"html",$B$2,E$2,$B40)</f>
        <v>19.23</v>
      </c>
      <c r="F40" s="6">
        <f>RTD("gartle.rtd",,"html",$B$2,F$2,$B40)</f>
        <v>-6.48</v>
      </c>
      <c r="G40" s="6">
        <f>RTD("gartle.rtd",,"html",$B$2,G$2,$B40)</f>
        <v>21.29</v>
      </c>
      <c r="H40" s="6">
        <f>RTD("gartle.rtd",,"html",$B$2,H$2,$B40)</f>
        <v>3.95</v>
      </c>
      <c r="I40" s="7">
        <f>RTD("gartle.rtd",,"html",$B$2,I$2,$B40)</f>
        <v>6.65</v>
      </c>
    </row>
    <row r="41" spans="2:9" x14ac:dyDescent="0.25">
      <c r="B41" s="5" t="s">
        <v>24</v>
      </c>
      <c r="C41" s="6">
        <f>RTD("gartle.rtd",,"html",$B$2,C$2,$B41)</f>
        <v>611810</v>
      </c>
      <c r="D41" s="6">
        <f>RTD("gartle.rtd",,"html",$B$2,D$2,$B41)</f>
        <v>628598</v>
      </c>
      <c r="E41" s="6">
        <f>RTD("gartle.rtd",,"html",$B$2,E$2,$B41)</f>
        <v>681367</v>
      </c>
      <c r="F41" s="6">
        <f>RTD("gartle.rtd",,"html",$B$2,F$2,$B41)</f>
        <v>698921</v>
      </c>
      <c r="G41" s="6">
        <f>RTD("gartle.rtd",,"html",$B$2,G$2,$B41)</f>
        <v>809041</v>
      </c>
      <c r="H41" s="6">
        <f>RTD("gartle.rtd",,"html",$B$2,H$2,$B41)</f>
        <v>852579</v>
      </c>
      <c r="I41" s="7">
        <f>RTD("gartle.rtd",,"html",$B$2,I$2,$B41)</f>
        <v>887292</v>
      </c>
    </row>
    <row r="42" spans="2:9" x14ac:dyDescent="0.25">
      <c r="B42" s="5" t="s">
        <v>25</v>
      </c>
      <c r="C42" s="6">
        <f>RTD("gartle.rtd",,"html",$B$2,C$2,$B42)</f>
        <v>7.24</v>
      </c>
      <c r="D42" s="6">
        <f>RTD("gartle.rtd",,"html",$B$2,D$2,$B42)</f>
        <v>2.74</v>
      </c>
      <c r="E42" s="6">
        <f>RTD("gartle.rtd",,"html",$B$2,E$2,$B42)</f>
        <v>8.39</v>
      </c>
      <c r="F42" s="6">
        <f>RTD("gartle.rtd",,"html",$B$2,F$2,$B42)</f>
        <v>2.58</v>
      </c>
      <c r="G42" s="6">
        <f>RTD("gartle.rtd",,"html",$B$2,G$2,$B42)</f>
        <v>15.76</v>
      </c>
      <c r="H42" s="6">
        <f>RTD("gartle.rtd",,"html",$B$2,H$2,$B42)</f>
        <v>5.38</v>
      </c>
      <c r="I42" s="7">
        <f>RTD("gartle.rtd",,"html",$B$2,I$2,$B42)</f>
        <v>4.07</v>
      </c>
    </row>
    <row r="43" spans="2:9" x14ac:dyDescent="0.25">
      <c r="C43" s="1"/>
      <c r="D43" s="1"/>
      <c r="E43" s="1"/>
      <c r="F43" s="1"/>
      <c r="G43" s="1"/>
      <c r="H43" s="1"/>
      <c r="I43" s="1"/>
    </row>
    <row r="44" spans="2:9" ht="15.75" x14ac:dyDescent="0.25">
      <c r="B44" s="13" t="s">
        <v>38</v>
      </c>
      <c r="C44" s="1"/>
      <c r="D44" s="1"/>
      <c r="E44" s="1"/>
      <c r="F44" s="1"/>
      <c r="G44" s="1"/>
      <c r="H44" s="1"/>
      <c r="I44" s="1"/>
    </row>
    <row r="45" spans="2:9" x14ac:dyDescent="0.25">
      <c r="B45" s="8" t="s">
        <v>40</v>
      </c>
      <c r="C45" s="9">
        <f>RTD("gartle.rtd",,"html",$B$2,C$2+1,$B45)</f>
        <v>2010</v>
      </c>
      <c r="D45" s="9">
        <f>RTD("gartle.rtd",,"html",$B$2,D$2+1,$B45)</f>
        <v>2011</v>
      </c>
      <c r="E45" s="9">
        <f>RTD("gartle.rtd",,"html",$B$2,E$2+1,$B45)</f>
        <v>2012</v>
      </c>
      <c r="F45" s="9">
        <f>RTD("gartle.rtd",,"html",$B$2,F$2+1,$B45)</f>
        <v>2013</v>
      </c>
      <c r="G45" s="9">
        <f>RTD("gartle.rtd",,"html",$B$2,G$2+1,$B45)</f>
        <v>2014</v>
      </c>
      <c r="H45" s="9">
        <f>RTD("gartle.rtd",,"html",$B$2,H$2+1,$B45)</f>
        <v>2015</v>
      </c>
      <c r="I45" s="10">
        <f>RTD("gartle.rtd",,"html",$B$2,I$2+1,$B45)</f>
        <v>2016</v>
      </c>
    </row>
    <row r="46" spans="2:9" x14ac:dyDescent="0.25">
      <c r="B46" s="2" t="s">
        <v>26</v>
      </c>
      <c r="C46" s="3">
        <f>RTD("gartle.rtd",,"html",$B$2,C$2,$B46)</f>
        <v>11.2</v>
      </c>
      <c r="D46" s="3">
        <f>RTD("gartle.rtd",,"html",$B$2,D$2,$B46)</f>
        <v>5.63</v>
      </c>
      <c r="E46" s="3">
        <f>RTD("gartle.rtd",,"html",$B$2,E$2,$B46)</f>
        <v>11.42</v>
      </c>
      <c r="F46" s="3">
        <f>RTD("gartle.rtd",,"html",$B$2,F$2,$B46)</f>
        <v>13.23</v>
      </c>
      <c r="G46" s="3">
        <f>RTD("gartle.rtd",,"html",$B$2,G$2,$B46)</f>
        <v>13.71</v>
      </c>
      <c r="H46" s="3">
        <f>RTD("gartle.rtd",,"html",$B$2,H$2,$B46)</f>
        <v>14.56</v>
      </c>
      <c r="I46" s="4">
        <f>RTD("gartle.rtd",,"html",$B$2,I$2,$B46)</f>
        <v>15.14</v>
      </c>
    </row>
    <row r="47" spans="2:9" x14ac:dyDescent="0.25">
      <c r="B47" s="5" t="s">
        <v>27</v>
      </c>
      <c r="C47" s="6">
        <f>RTD("gartle.rtd",,"html",$B$2,C$2,$B47)</f>
        <v>17.52</v>
      </c>
      <c r="D47" s="6">
        <f>RTD("gartle.rtd",,"html",$B$2,D$2,$B47)</f>
        <v>-49.73</v>
      </c>
      <c r="E47" s="6">
        <f>RTD("gartle.rtd",,"html",$B$2,E$2,$B47)</f>
        <v>102.84</v>
      </c>
      <c r="F47" s="6">
        <f>RTD("gartle.rtd",,"html",$B$2,F$2,$B47)</f>
        <v>15.85</v>
      </c>
      <c r="G47" s="6">
        <f>RTD("gartle.rtd",,"html",$B$2,G$2,$B47)</f>
        <v>3.63</v>
      </c>
      <c r="H47" s="6">
        <f>RTD("gartle.rtd",,"html",$B$2,H$2,$B47)</f>
        <v>6.2</v>
      </c>
      <c r="I47" s="7">
        <f>RTD("gartle.rtd",,"html",$B$2,I$2,$B47)</f>
        <v>3.98</v>
      </c>
    </row>
    <row r="48" spans="2:9" x14ac:dyDescent="0.25">
      <c r="B48" s="5" t="s">
        <v>28</v>
      </c>
      <c r="C48" s="6">
        <f>RTD("gartle.rtd",,"html",$B$2,C$2,$B48)</f>
        <v>11.12</v>
      </c>
      <c r="D48" s="6">
        <f>RTD("gartle.rtd",,"html",$B$2,D$2,$B48)</f>
        <v>5.48</v>
      </c>
      <c r="E48" s="6">
        <f>RTD("gartle.rtd",,"html",$B$2,E$2,$B48)</f>
        <v>11.34</v>
      </c>
      <c r="F48" s="6">
        <f>RTD("gartle.rtd",,"html",$B$2,F$2,$B48)</f>
        <v>13.05</v>
      </c>
      <c r="G48" s="6">
        <f>RTD("gartle.rtd",,"html",$B$2,G$2,$B48)</f>
        <v>13.64</v>
      </c>
      <c r="H48" s="6">
        <f>RTD("gartle.rtd",,"html",$B$2,H$2,$B48)</f>
        <v>14.55</v>
      </c>
      <c r="I48" s="7">
        <f>RTD("gartle.rtd",,"html",$B$2,I$2,$B48)</f>
        <v>15</v>
      </c>
    </row>
    <row r="49" spans="2:9" x14ac:dyDescent="0.25">
      <c r="B49" s="5" t="s">
        <v>29</v>
      </c>
      <c r="C49" s="6">
        <f>RTD("gartle.rtd",,"html",$B$2,C$2,$B49)</f>
        <v>17.05</v>
      </c>
      <c r="D49" s="6">
        <f>RTD("gartle.rtd",,"html",$B$2,D$2,$B49)</f>
        <v>-50.72</v>
      </c>
      <c r="E49" s="6">
        <f>RTD("gartle.rtd",,"html",$B$2,E$2,$B49)</f>
        <v>106.93</v>
      </c>
      <c r="F49" s="6">
        <f>RTD("gartle.rtd",,"html",$B$2,F$2,$B49)</f>
        <v>15.08</v>
      </c>
      <c r="G49" s="6">
        <f>RTD("gartle.rtd",,"html",$B$2,G$2,$B49)</f>
        <v>4.5199999999999996</v>
      </c>
      <c r="H49" s="6">
        <f>RTD("gartle.rtd",,"html",$B$2,H$2,$B49)</f>
        <v>6.67</v>
      </c>
      <c r="I49" s="7">
        <f>RTD("gartle.rtd",,"html",$B$2,I$2,$B49)</f>
        <v>3.09</v>
      </c>
    </row>
    <row r="50" spans="2:9" x14ac:dyDescent="0.25">
      <c r="B50" s="5" t="s">
        <v>2</v>
      </c>
      <c r="C50" s="6">
        <f>RTD("gartle.rtd",,"html",$B$2,C$2,$B50)</f>
        <v>4.5</v>
      </c>
      <c r="D50" s="6">
        <f>RTD("gartle.rtd",,"html",$B$2,D$2,$B50)</f>
        <v>4.5</v>
      </c>
      <c r="E50" s="6">
        <f>RTD("gartle.rtd",,"html",$B$2,E$2,$B50)</f>
        <v>4.5</v>
      </c>
      <c r="F50" s="6">
        <f>RTD("gartle.rtd",,"html",$B$2,F$2,$B50)</f>
        <v>5.3</v>
      </c>
      <c r="G50" s="6">
        <f>RTD("gartle.rtd",,"html",$B$2,G$2,$B50)</f>
        <v>6.85</v>
      </c>
      <c r="H50" s="6">
        <f>RTD("gartle.rtd",,"html",$B$2,H$2,$B50)</f>
        <v>7.3</v>
      </c>
      <c r="I50" s="7">
        <f>RTD("gartle.rtd",,"html",$B$2,I$2,$B50)</f>
        <v>7.6</v>
      </c>
    </row>
    <row r="51" spans="2:9" x14ac:dyDescent="0.25">
      <c r="B51" s="5" t="s">
        <v>30</v>
      </c>
      <c r="C51" s="6">
        <f>RTD("gartle.rtd",,"html",$B$2,C$2,$B51)</f>
        <v>9.76</v>
      </c>
      <c r="D51" s="6">
        <f>RTD("gartle.rtd",,"html",$B$2,D$2,$B51)</f>
        <v>0</v>
      </c>
      <c r="E51" s="6">
        <f>RTD("gartle.rtd",,"html",$B$2,E$2,$B51)</f>
        <v>0</v>
      </c>
      <c r="F51" s="6">
        <f>RTD("gartle.rtd",,"html",$B$2,F$2,$B51)</f>
        <v>17.78</v>
      </c>
      <c r="G51" s="6">
        <f>RTD("gartle.rtd",,"html",$B$2,G$2,$B51)</f>
        <v>29.25</v>
      </c>
      <c r="H51" s="6">
        <f>RTD("gartle.rtd",,"html",$B$2,H$2,$B51)</f>
        <v>6.57</v>
      </c>
      <c r="I51" s="7">
        <f>RTD("gartle.rtd",,"html",$B$2,I$2,$B51)</f>
        <v>4.1100000000000003</v>
      </c>
    </row>
    <row r="52" spans="2:9" x14ac:dyDescent="0.25">
      <c r="B52" s="5" t="s">
        <v>31</v>
      </c>
      <c r="C52" s="6">
        <f>RTD("gartle.rtd",,"html",$B$2,C$2,$B52)</f>
        <v>151338</v>
      </c>
      <c r="D52" s="6">
        <f>RTD("gartle.rtd",,"html",$B$2,D$2,$B52)</f>
        <v>141938</v>
      </c>
      <c r="E52" s="6">
        <f>RTD("gartle.rtd",,"html",$B$2,E$2,$B52)</f>
        <v>144094</v>
      </c>
      <c r="F52" s="6">
        <f>RTD("gartle.rtd",,"html",$B$2,F$2,$B52)</f>
        <v>147627</v>
      </c>
      <c r="G52" s="6">
        <f>RTD("gartle.rtd",,"html",$B$2,G$2,$B52)</f>
        <v>147425</v>
      </c>
      <c r="H52" s="6">
        <f>RTD("gartle.rtd",,"html",$B$2,H$2,$B52)</f>
        <v>142459</v>
      </c>
      <c r="I52" s="7">
        <f>RTD("gartle.rtd",,"html",$B$2,I$2,$B52)</f>
        <v>140253</v>
      </c>
    </row>
    <row r="53" spans="2:9" x14ac:dyDescent="0.25">
      <c r="B53" s="5" t="s">
        <v>32</v>
      </c>
      <c r="C53" s="6">
        <f>RTD("gartle.rtd",,"html",$B$2,C$2,$B53)</f>
        <v>-1.22</v>
      </c>
      <c r="D53" s="6">
        <f>RTD("gartle.rtd",,"html",$B$2,D$2,$B53)</f>
        <v>-6.21</v>
      </c>
      <c r="E53" s="6">
        <f>RTD("gartle.rtd",,"html",$B$2,E$2,$B53)</f>
        <v>1.52</v>
      </c>
      <c r="F53" s="6">
        <f>RTD("gartle.rtd",,"html",$B$2,F$2,$B53)</f>
        <v>2.4500000000000002</v>
      </c>
      <c r="G53" s="6">
        <f>RTD("gartle.rtd",,"html",$B$2,G$2,$B53)</f>
        <v>-0.14000000000000001</v>
      </c>
      <c r="H53" s="6">
        <f>RTD("gartle.rtd",,"html",$B$2,H$2,$B53)</f>
        <v>-3.37</v>
      </c>
      <c r="I53" s="7">
        <f>RTD("gartle.rtd",,"html",$B$2,I$2,$B53)</f>
        <v>-1.55</v>
      </c>
    </row>
  </sheetData>
  <pageMargins left="0.51181102362204722" right="0.31496062992125984" top="0.55118110236220474" bottom="0.35433070866141736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DeutcheBank</vt:lpstr>
      <vt:lpstr>Allianz</vt:lpstr>
      <vt:lpstr>Allianz!Print_Area</vt:lpstr>
      <vt:lpstr>DeutcheBank!Print_Area</vt:lpstr>
    </vt:vector>
  </TitlesOfParts>
  <Company>Gartle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2015-06-21T22:28:35Z</cp:lastPrinted>
  <dcterms:created xsi:type="dcterms:W3CDTF">2015-06-21T20:52:48Z</dcterms:created>
  <dcterms:modified xsi:type="dcterms:W3CDTF">2017-11-03T17:48:25Z</dcterms:modified>
</cp:coreProperties>
</file>