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1\"/>
    </mc:Choice>
  </mc:AlternateContent>
  <bookViews>
    <workbookView xWindow="480" yWindow="120" windowWidth="27795" windowHeight="12585"/>
  </bookViews>
  <sheets>
    <sheet name="WatchList" sheetId="1" r:id="rId1"/>
  </sheets>
  <calcPr calcId="171027"/>
</workbook>
</file>

<file path=xl/calcChain.xml><?xml version="1.0" encoding="utf-8"?>
<calcChain xmlns="http://schemas.openxmlformats.org/spreadsheetml/2006/main">
  <c r="J17" i="1" l="1"/>
  <c r="D17" i="1"/>
  <c r="C17" i="1"/>
  <c r="E17" i="1"/>
  <c r="G17" i="1"/>
  <c r="H17" i="1"/>
  <c r="K17" i="1"/>
  <c r="M17" i="1"/>
  <c r="L17" i="1"/>
  <c r="I17" i="1"/>
  <c r="K21" i="1"/>
  <c r="J13" i="1"/>
  <c r="C21" i="1"/>
  <c r="I13" i="1"/>
  <c r="H13" i="1"/>
  <c r="I21" i="1"/>
  <c r="G13" i="1"/>
  <c r="J16" i="1"/>
  <c r="L21" i="1"/>
  <c r="C16" i="1"/>
  <c r="M13" i="1"/>
  <c r="K13" i="1"/>
  <c r="H16" i="1"/>
  <c r="L13" i="1"/>
  <c r="M21" i="1"/>
  <c r="D21" i="1"/>
  <c r="E21" i="1"/>
  <c r="H21" i="1"/>
  <c r="D13" i="1"/>
  <c r="G21" i="1"/>
  <c r="M16" i="1"/>
  <c r="K16" i="1"/>
  <c r="G16" i="1"/>
  <c r="I16" i="1"/>
  <c r="D16" i="1"/>
  <c r="C13" i="1"/>
  <c r="E16" i="1"/>
  <c r="J21" i="1"/>
  <c r="L16" i="1"/>
  <c r="E13" i="1"/>
  <c r="K12" i="1"/>
  <c r="L12" i="1"/>
  <c r="H12" i="1"/>
  <c r="I6" i="1"/>
  <c r="H23" i="1"/>
  <c r="I12" i="1"/>
  <c r="E12" i="1"/>
  <c r="K23" i="1"/>
  <c r="K6" i="1"/>
  <c r="J6" i="1"/>
  <c r="G12" i="1"/>
  <c r="C23" i="1"/>
  <c r="C6" i="1"/>
  <c r="J12" i="1"/>
  <c r="D12" i="1"/>
  <c r="D23" i="1"/>
  <c r="G23" i="1"/>
  <c r="C12" i="1"/>
  <c r="J23" i="1"/>
  <c r="M6" i="1"/>
  <c r="M12" i="1"/>
  <c r="L6" i="1"/>
  <c r="I23" i="1"/>
  <c r="H6" i="1"/>
  <c r="D6" i="1"/>
  <c r="E23" i="1"/>
  <c r="M23" i="1"/>
  <c r="G6" i="1"/>
  <c r="L23" i="1"/>
  <c r="E6" i="1"/>
  <c r="J10" i="1"/>
  <c r="E4" i="1"/>
  <c r="C10" i="1"/>
  <c r="H4" i="1"/>
  <c r="D19" i="1"/>
  <c r="H19" i="1"/>
  <c r="M19" i="1"/>
  <c r="D4" i="1"/>
  <c r="D10" i="1"/>
  <c r="L10" i="1"/>
  <c r="M10" i="1"/>
  <c r="M4" i="1"/>
  <c r="L19" i="1"/>
  <c r="E10" i="1"/>
  <c r="J4" i="1"/>
  <c r="H10" i="1"/>
  <c r="I19" i="1"/>
  <c r="I10" i="1"/>
  <c r="E19" i="1"/>
  <c r="C4" i="1"/>
  <c r="I4" i="1"/>
  <c r="G19" i="1"/>
  <c r="L4" i="1"/>
  <c r="K19" i="1"/>
  <c r="K10" i="1"/>
  <c r="G10" i="1"/>
  <c r="J19" i="1"/>
  <c r="C19" i="1"/>
  <c r="G4" i="1"/>
  <c r="K4" i="1"/>
  <c r="J20" i="1"/>
  <c r="K20" i="1"/>
  <c r="L7" i="1"/>
  <c r="H7" i="1"/>
  <c r="C7" i="1"/>
  <c r="M7" i="1"/>
  <c r="C20" i="1"/>
  <c r="I20" i="1"/>
  <c r="J7" i="1"/>
  <c r="G7" i="1"/>
  <c r="C8" i="1"/>
  <c r="I7" i="1"/>
  <c r="D8" i="1"/>
  <c r="G8" i="1"/>
  <c r="L20" i="1"/>
  <c r="D7" i="1"/>
  <c r="H8" i="1"/>
  <c r="M8" i="1"/>
  <c r="E7" i="1"/>
  <c r="L8" i="1"/>
  <c r="G20" i="1"/>
  <c r="E20" i="1"/>
  <c r="I8" i="1"/>
  <c r="H20" i="1"/>
  <c r="K8" i="1"/>
  <c r="J8" i="1"/>
  <c r="E8" i="1"/>
  <c r="M20" i="1"/>
  <c r="K7" i="1"/>
  <c r="D20" i="1"/>
  <c r="M5" i="1"/>
  <c r="L9" i="1"/>
  <c r="G9" i="1"/>
  <c r="H9" i="1"/>
  <c r="C9" i="1"/>
  <c r="C5" i="1"/>
  <c r="I5" i="1"/>
  <c r="L5" i="1"/>
  <c r="K5" i="1"/>
  <c r="I9" i="1"/>
  <c r="E5" i="1"/>
  <c r="K9" i="1"/>
  <c r="J5" i="1"/>
  <c r="H5" i="1"/>
  <c r="G5" i="1"/>
  <c r="E9" i="1"/>
  <c r="D9" i="1"/>
  <c r="M9" i="1"/>
  <c r="J9" i="1"/>
  <c r="D5" i="1"/>
  <c r="J11" i="1"/>
  <c r="E11" i="1"/>
  <c r="L11" i="1"/>
  <c r="D18" i="1"/>
  <c r="M24" i="1"/>
  <c r="I18" i="1"/>
  <c r="G18" i="1"/>
  <c r="G11" i="1"/>
  <c r="M18" i="1"/>
  <c r="E24" i="1"/>
  <c r="H24" i="1"/>
  <c r="E18" i="1"/>
  <c r="J18" i="1"/>
  <c r="L24" i="1"/>
  <c r="H18" i="1"/>
  <c r="C18" i="1"/>
  <c r="K24" i="1"/>
  <c r="D24" i="1"/>
  <c r="C11" i="1"/>
  <c r="L18" i="1"/>
  <c r="J24" i="1"/>
  <c r="G24" i="1"/>
  <c r="D11" i="1"/>
  <c r="M11" i="1"/>
  <c r="C24" i="1"/>
  <c r="K11" i="1"/>
  <c r="K18" i="1"/>
  <c r="H11" i="1"/>
  <c r="I11" i="1"/>
  <c r="I24" i="1"/>
  <c r="L25" i="1"/>
  <c r="K15" i="1"/>
  <c r="E15" i="1"/>
  <c r="I22" i="1"/>
  <c r="C22" i="1"/>
  <c r="D15" i="1"/>
  <c r="L22" i="1"/>
  <c r="E22" i="1"/>
  <c r="H25" i="1"/>
  <c r="C15" i="1"/>
  <c r="C25" i="1"/>
  <c r="I25" i="1"/>
  <c r="J25" i="1"/>
  <c r="M15" i="1"/>
  <c r="D22" i="1"/>
  <c r="H15" i="1"/>
  <c r="I15" i="1"/>
  <c r="K22" i="1"/>
  <c r="J15" i="1"/>
  <c r="L15" i="1"/>
  <c r="G25" i="1"/>
  <c r="G22" i="1"/>
  <c r="E25" i="1"/>
  <c r="K25" i="1"/>
  <c r="J22" i="1"/>
  <c r="M25" i="1"/>
  <c r="H22" i="1"/>
  <c r="G15" i="1"/>
  <c r="M22" i="1"/>
  <c r="D25" i="1"/>
  <c r="J14" i="1"/>
  <c r="L14" i="1"/>
  <c r="D14" i="1"/>
  <c r="G14" i="1"/>
  <c r="H14" i="1"/>
  <c r="M14" i="1"/>
  <c r="I14" i="1"/>
  <c r="C14" i="1"/>
  <c r="E14" i="1"/>
  <c r="K14" i="1"/>
  <c r="Q7" i="1"/>
  <c r="P12" i="1"/>
  <c r="R20" i="1"/>
  <c r="O5" i="1"/>
  <c r="R9" i="1"/>
  <c r="P10" i="1"/>
  <c r="N13" i="1"/>
  <c r="F23" i="1"/>
  <c r="P8" i="1"/>
  <c r="N25" i="1"/>
  <c r="R11" i="1"/>
  <c r="N22" i="1"/>
  <c r="N4" i="1"/>
  <c r="O7" i="1"/>
  <c r="O16" i="1"/>
  <c r="N24" i="1"/>
  <c r="Q24" i="1"/>
  <c r="P14" i="1"/>
  <c r="R12" i="1"/>
  <c r="R15" i="1"/>
  <c r="Q23" i="1"/>
  <c r="Q15" i="1"/>
  <c r="O14" i="1"/>
  <c r="Q22" i="1"/>
  <c r="P18" i="1"/>
  <c r="Q10" i="1"/>
  <c r="N12" i="1"/>
  <c r="O6" i="1"/>
  <c r="R19" i="1"/>
  <c r="P16" i="1"/>
  <c r="O18" i="1"/>
  <c r="P11" i="1"/>
  <c r="Q21" i="1"/>
  <c r="P20" i="1"/>
  <c r="O23" i="1"/>
  <c r="R17" i="1"/>
  <c r="Q18" i="1"/>
  <c r="P15" i="1"/>
  <c r="P17" i="1"/>
  <c r="R22" i="1"/>
  <c r="P6" i="1"/>
  <c r="F18" i="1"/>
  <c r="N16" i="1"/>
  <c r="Q9" i="1"/>
  <c r="N6" i="1"/>
  <c r="F8" i="1"/>
  <c r="N10" i="1"/>
  <c r="P24" i="1"/>
  <c r="N9" i="1"/>
  <c r="F19" i="1"/>
  <c r="P22" i="1"/>
  <c r="Q19" i="1"/>
  <c r="N20" i="1"/>
  <c r="R25" i="1"/>
  <c r="F10" i="1"/>
  <c r="Q17" i="1"/>
  <c r="F17" i="1"/>
  <c r="N15" i="1"/>
  <c r="F16" i="1"/>
  <c r="F9" i="1"/>
  <c r="O10" i="1"/>
  <c r="Q5" i="1"/>
  <c r="P7" i="1"/>
  <c r="O8" i="1"/>
  <c r="O19" i="1"/>
  <c r="R21" i="1"/>
  <c r="F6" i="1"/>
  <c r="O21" i="1"/>
  <c r="F5" i="1"/>
  <c r="O11" i="1"/>
  <c r="O12" i="1"/>
  <c r="O13" i="1"/>
  <c r="N23" i="1"/>
  <c r="R24" i="1"/>
  <c r="R8" i="1"/>
  <c r="O22" i="1"/>
  <c r="F11" i="1"/>
  <c r="Q6" i="1"/>
  <c r="N11" i="1"/>
  <c r="N5" i="1"/>
  <c r="P4" i="1"/>
  <c r="F12" i="1"/>
  <c r="R23" i="1"/>
  <c r="F20" i="1"/>
  <c r="P21" i="1"/>
  <c r="Q11" i="1"/>
  <c r="Q12" i="1"/>
  <c r="N19" i="1"/>
  <c r="O25" i="1"/>
  <c r="O4" i="1"/>
  <c r="O20" i="1"/>
  <c r="F14" i="1"/>
  <c r="F7" i="1"/>
  <c r="N8" i="1"/>
  <c r="F25" i="1"/>
  <c r="Q25" i="1"/>
  <c r="R16" i="1"/>
  <c r="P9" i="1"/>
  <c r="R14" i="1"/>
  <c r="N21" i="1"/>
  <c r="R4" i="1"/>
  <c r="F13" i="1"/>
  <c r="R13" i="1"/>
  <c r="Q14" i="1"/>
  <c r="R5" i="1"/>
  <c r="Q20" i="1"/>
  <c r="O9" i="1"/>
  <c r="N18" i="1"/>
  <c r="Q4" i="1"/>
  <c r="P5" i="1"/>
  <c r="P23" i="1"/>
  <c r="O17" i="1"/>
  <c r="F24" i="1"/>
  <c r="O24" i="1"/>
  <c r="N7" i="1"/>
  <c r="R10" i="1"/>
  <c r="R7" i="1"/>
  <c r="N17" i="1"/>
  <c r="F4" i="1"/>
  <c r="Q8" i="1"/>
  <c r="Q13" i="1"/>
  <c r="R18" i="1"/>
  <c r="F21" i="1"/>
  <c r="F15" i="1"/>
  <c r="R6" i="1"/>
  <c r="F22" i="1"/>
  <c r="N14" i="1"/>
  <c r="O15" i="1"/>
  <c r="Q16" i="1"/>
  <c r="P13" i="1"/>
  <c r="P19" i="1"/>
  <c r="P25" i="1"/>
</calcChain>
</file>

<file path=xl/sharedStrings.xml><?xml version="1.0" encoding="utf-8"?>
<sst xmlns="http://schemas.openxmlformats.org/spreadsheetml/2006/main" count="40" uniqueCount="40">
  <si>
    <t>YHOO</t>
  </si>
  <si>
    <t>ORCL</t>
  </si>
  <si>
    <t>MSFT</t>
  </si>
  <si>
    <t>LNKD</t>
  </si>
  <si>
    <t>GOOG</t>
  </si>
  <si>
    <t>FB</t>
  </si>
  <si>
    <t>AAPL</t>
  </si>
  <si>
    <t>rtd_LastUpdateTime</t>
  </si>
  <si>
    <t>rtd_LastUpdateDate</t>
  </si>
  <si>
    <t>rtd_LastUpdate</t>
  </si>
  <si>
    <t>rtd_LastMessage</t>
  </si>
  <si>
    <t>rtd_LastError</t>
  </si>
  <si>
    <t>Volume</t>
  </si>
  <si>
    <t>Low</t>
  </si>
  <si>
    <t>High</t>
  </si>
  <si>
    <t>Open</t>
  </si>
  <si>
    <t>PercentChange</t>
  </si>
  <si>
    <t>Change</t>
  </si>
  <si>
    <t>Last</t>
  </si>
  <si>
    <t>LastTick</t>
  </si>
  <si>
    <t>LastTradeTime</t>
  </si>
  <si>
    <t>LastTradeDate</t>
  </si>
  <si>
    <t>LastTradeDateTime</t>
  </si>
  <si>
    <t>Symbol</t>
  </si>
  <si>
    <t>ABX.TO</t>
  </si>
  <si>
    <t>EMA.TO</t>
  </si>
  <si>
    <t>^FTSE</t>
  </si>
  <si>
    <t>GLEN.L</t>
  </si>
  <si>
    <t>BARC.L</t>
  </si>
  <si>
    <t>BLT.L</t>
  </si>
  <si>
    <t>RIO.L</t>
  </si>
  <si>
    <t>BHP.AX</t>
  </si>
  <si>
    <t>RIO.AX</t>
  </si>
  <si>
    <t>^GDAXI</t>
  </si>
  <si>
    <t>CBK.DE</t>
  </si>
  <si>
    <t>EOAN.DE</t>
  </si>
  <si>
    <t>ACA.PA</t>
  </si>
  <si>
    <t>BNP.PA</t>
  </si>
  <si>
    <t>FP.PA</t>
  </si>
  <si>
    <t>The YahooFinanceWatchList provider is obsolete. The data source has long delays. Use the YahooFinanceQuotesCSV provider instead.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</si>
</sst>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[$-409]m/d/yy\ h:mm\ AM/PM;@"/>
    <numFmt numFmtId="166" formatCode="[Color10]\+0.00;[Red]\-0.00;0.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3" fontId="0" fillId="0" borderId="0" xfId="0" applyNumberFormat="1"/>
    <xf numFmtId="2" fontId="0" fillId="0" borderId="0" xfId="0" applyNumberFormat="1"/>
    <xf numFmtId="10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2" borderId="0" xfId="0" applyFill="1"/>
    <xf numFmtId="0" fontId="2" fillId="0" borderId="0" xfId="0" applyNumberFormat="1" applyFont="1" applyAlignment="1">
      <alignment horizontal="center"/>
    </xf>
    <xf numFmtId="0" fontId="0" fillId="0" borderId="0" xfId="0" applyNumberFormat="1"/>
    <xf numFmtId="0" fontId="4" fillId="0" borderId="0" xfId="0" applyFont="1"/>
  </cellXfs>
  <cellStyles count="11"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21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186.8</v>
        <stp/>
        <stp>YahooFinanceWatchList</stp>
        <stp>GLEN.L</stp>
        <stp>Low</stp>
        <tr r="L14" s="1"/>
      </tp>
      <tp>
        <v>0.48769908564814812</v>
        <stp/>
        <stp>YahooFinanceWatchList</stp>
        <stp>BARC.L</stp>
        <stp>rtd_LastUpdateTime</stp>
        <tr r="R15" s="1"/>
      </tp>
      <tp>
        <v>42.51</v>
        <stp/>
        <stp>YahooFinanceWatchList</stp>
        <stp>FP.PA</stp>
        <stp>Low</stp>
        <tr r="L25" s="1"/>
      </tp>
      <tp>
        <v>0</v>
        <stp/>
        <stp>YahooFinanceWatchList</stp>
        <stp>EOAN.DE</stp>
        <stp>rtd_LastError</stp>
        <tr r="N22" s="1"/>
      </tp>
      <tp>
        <v>42578</v>
        <stp/>
        <stp>YahooFinanceWatchList</stp>
        <stp>ABX.TO</stp>
        <stp>rtd_LastUpdateDate</stp>
        <tr r="Q11" s="1"/>
      </tp>
      <tp>
        <v>0.48773309027777778</v>
        <stp/>
        <stp>YahooFinanceWatchList</stp>
        <stp>BHP.AX</stp>
        <stp>rtd_LastUpdateTime</stp>
        <tr r="R18" s="1"/>
      </tp>
      <tp>
        <v>0.48774212962962965</v>
        <stp/>
        <stp>YahooFinanceWatchList</stp>
        <stp>BNP.PA</stp>
        <stp>rtd_LastUpdateTime</stp>
        <tr r="R24" s="1"/>
      </tp>
      <tp>
        <v>9.5269999999999992</v>
        <stp/>
        <stp>YahooFinanceWatchList</stp>
        <stp>EOAN.DE</stp>
        <stp>Low</stp>
        <tr r="L22" s="1"/>
      </tp>
      <tp>
        <v>-0.01</v>
        <stp/>
        <stp>YahooFinanceWatchList</stp>
        <stp>ORCL</stp>
        <stp>Change</stp>
        <tr r="H9" s="1"/>
      </tp>
      <tp>
        <v>42578</v>
        <stp/>
        <stp>YahooFinanceWatchList</stp>
        <stp>FP.PA</stp>
        <stp>rtd_LastUpdateDate</stp>
        <tr r="Q25" s="1"/>
      </tp>
      <tp>
        <v>121.22</v>
        <stp/>
        <stp>YahooFinanceWatchList</stp>
        <stp>FB</stp>
        <stp>Last</stp>
        <tr r="G5" s="1"/>
      </tp>
      <tp>
        <v>0</v>
        <stp/>
        <stp>YahooFinanceWatchList</stp>
        <stp>ABX.TO</stp>
        <stp>rtd_LastError</stp>
        <tr r="N11" s="1"/>
      </tp>
      <tp>
        <v>0</v>
        <stp/>
        <stp>YahooFinanceWatchList</stp>
        <stp>BARC.L</stp>
        <stp>rtd_LastError</stp>
        <tr r="N15" s="1"/>
      </tp>
      <tp>
        <v>0.03</v>
        <stp/>
        <stp>YahooFinanceWatchList</stp>
        <stp>MSFT</stp>
        <stp>Change</stp>
        <tr r="H8" s="1"/>
      </tp>
      <tp>
        <v>0.67361111111111116</v>
        <stp/>
        <stp>YahooFinanceWatchList</stp>
        <stp>BHP.AX</stp>
        <stp>LastTradeTime</stp>
        <tr r="E18" s="1"/>
      </tp>
      <tp>
        <v>0</v>
        <stp/>
        <stp>YahooFinanceWatchList</stp>
        <stp>^GDAXI</stp>
        <stp>rtd_LastError</stp>
        <tr r="N20" s="1"/>
      </tp>
      <tp>
        <v>-4.0099999999999997E-2</v>
        <stp/>
        <stp>YahooFinanceWatchList</stp>
        <stp>LNKD</stp>
        <stp>Change</stp>
        <tr r="H7" s="1"/>
      </tp>
      <tp>
        <v>9.5549999999999997</v>
        <stp/>
        <stp>YahooFinanceWatchList</stp>
        <stp>EOAN.DE</stp>
        <stp>Last</stp>
        <tr r="G22" s="1"/>
      </tp>
      <tp>
        <v>0.67361111111111116</v>
        <stp/>
        <stp>YahooFinanceWatchList</stp>
        <stp>RIO.AX</stp>
        <stp>LastTradeTime</stp>
        <tr r="E19" s="1"/>
      </tp>
      <tp>
        <v>0</v>
        <stp/>
        <stp>YahooFinanceWatchList</stp>
        <stp>BNP.PA</stp>
        <stp>rtd_LastError</stp>
        <tr r="N24" s="1"/>
      </tp>
      <tp>
        <v>42578</v>
        <stp/>
        <stp>YahooFinanceWatchList</stp>
        <stp>BARC.L</stp>
        <stp>rtd_LastUpdateDate</stp>
        <tr r="Q15" s="1"/>
      </tp>
      <tp>
        <v>0</v>
        <stp/>
        <stp>YahooFinanceWatchList</stp>
        <stp>GLEN.L</stp>
        <stp>rtd_LastError</stp>
        <tr r="N14" s="1"/>
      </tp>
      <tp>
        <v>15978947</v>
        <stp/>
        <stp>YahooFinanceWatchList</stp>
        <stp>YHOO</stp>
        <stp>Volume</stp>
        <tr r="M10" s="1"/>
      </tp>
      <tp>
        <v>42578.48771645833</v>
        <stp/>
        <stp>YahooFinanceWatchList</stp>
        <stp>EOAN.DE</stp>
        <stp>rtd_LastUpdate</stp>
        <tr r="P22" s="1"/>
      </tp>
      <tp>
        <v>-0.67</v>
        <stp/>
        <stp>YahooFinanceWatchList</stp>
        <stp>AAPL</stp>
        <stp>Change</stp>
        <tr r="H4" s="1"/>
      </tp>
      <tp>
        <v>42578</v>
        <stp/>
        <stp>YahooFinanceWatchList</stp>
        <stp>BHP.AX</stp>
        <stp>rtd_LastUpdateDate</stp>
        <tr r="Q18" s="1"/>
      </tp>
      <tp>
        <v>42578</v>
        <stp/>
        <stp>YahooFinanceWatchList</stp>
        <stp>BNP.PA</stp>
        <stp>rtd_LastUpdateDate</stp>
        <tr r="Q24" s="1"/>
      </tp>
      <tp>
        <v>0.4877244097222222</v>
        <stp/>
        <stp>YahooFinanceWatchList</stp>
        <stp>ABX.TO</stp>
        <stp>rtd_LastUpdateTime</stp>
        <tr r="R11" s="1"/>
      </tp>
      <tp>
        <v>0</v>
        <stp/>
        <stp>YahooFinanceWatchList</stp>
        <stp>ACA.PA</stp>
        <stp>rtd_LastError</stp>
        <tr r="N23" s="1"/>
      </tp>
      <tp>
        <v>0</v>
        <stp/>
        <stp>YahooFinanceWatchList</stp>
        <stp>EMA.TO</stp>
        <stp>rtd_LastError</stp>
        <tr r="N12" s="1"/>
      </tp>
      <tp>
        <v>-0.41</v>
        <stp/>
        <stp>YahooFinanceWatchList</stp>
        <stp>FB</stp>
        <stp>Change</stp>
        <tr r="H5" s="1"/>
      </tp>
      <tp>
        <v>4.21</v>
        <stp/>
        <stp>YahooFinanceWatchList</stp>
        <stp>GOOG</stp>
        <stp>Change</stp>
        <tr r="H6" s="1"/>
      </tp>
      <tp>
        <v>0.48770723379629627</v>
        <stp/>
        <stp>YahooFinanceWatchList</stp>
        <stp>FP.PA</stp>
        <stp>rtd_LastUpdateTime</stp>
        <tr r="R25" s="1"/>
      </tp>
      <tp>
        <v>122.07</v>
        <stp/>
        <stp>YahooFinanceWatchList</stp>
        <stp>FB</stp>
        <stp>High</stp>
        <tr r="K5" s="1"/>
      </tp>
      <tp>
        <v>147.72</v>
        <stp/>
        <stp>YahooFinanceWatchList</stp>
        <stp>BARC.L</stp>
        <stp>Low</stp>
        <tr r="L15" s="1"/>
      </tp>
      <tp>
        <v>42578</v>
        <stp/>
        <stp>YahooFinanceWatchList</stp>
        <stp>BHP.AX</stp>
        <stp>LastTradeDate</stp>
        <tr r="D18" s="1"/>
      </tp>
      <tp>
        <v>9.6829999999999998</v>
        <stp/>
        <stp>YahooFinanceWatchList</stp>
        <stp>EOAN.DE</stp>
        <stp>High</stp>
        <tr r="K22" s="1"/>
      </tp>
      <tp>
        <v>42578</v>
        <stp/>
        <stp>YahooFinanceWatchList</stp>
        <stp>RIO.AX</stp>
        <stp>LastTradeDate</stp>
        <tr r="D19" s="1"/>
      </tp>
      <tp>
        <v>10298.4</v>
        <stp/>
        <stp>YahooFinanceWatchList</stp>
        <stp>^GDAXI</stp>
        <stp>Low</stp>
        <tr r="L20" s="1"/>
      </tp>
      <tp>
        <v>0</v>
        <stp/>
        <stp>YahooFinanceWatchList</stp>
        <stp>CBK.DE</stp>
        <stp>rtd_LastError</stp>
        <tr r="N21" s="1"/>
      </tp>
      <tp>
        <v>17644538</v>
        <stp/>
        <stp>YahooFinanceWatchList</stp>
        <stp>FB</stp>
        <stp>Volume</stp>
        <tr r="M5" s="1"/>
      </tp>
      <tp>
        <v>0.48784749999999999</v>
        <stp/>
        <stp>YahooFinanceWatchList</stp>
        <stp>BLT.L</stp>
        <stp>rtd_LastUpdateTime</stp>
        <tr r="R16" s="1"/>
      </tp>
      <tp>
        <v>42578</v>
        <stp/>
        <stp>YahooFinanceWatchList</stp>
        <stp>^GDAXI</stp>
        <stp>LastTradeDate</stp>
        <tr r="D20" s="1"/>
      </tp>
      <tp>
        <v>56544856</v>
        <stp/>
        <stp>YahooFinanceWatchList</stp>
        <stp>AAPL</stp>
        <stp>Volume</stp>
        <tr r="M4" s="1"/>
      </tp>
      <tp>
        <v>42578</v>
        <stp/>
        <stp>YahooFinanceWatchList</stp>
        <stp>CBK.DE</stp>
        <stp>rtd_LastUpdateDate</stp>
        <tr r="Q21" s="1"/>
      </tp>
      <tp>
        <v>0.7270833333333333</v>
        <stp/>
        <stp>YahooFinanceWatchList</stp>
        <stp>CBK.DE</stp>
        <stp>LastTradeTime</stp>
        <tr r="E21" s="1"/>
      </tp>
      <tp>
        <v>42578</v>
        <stp/>
        <stp>YahooFinanceWatchList</stp>
        <stp>BNP.PA</stp>
        <stp>LastTradeDate</stp>
        <tr r="D24" s="1"/>
      </tp>
      <tp>
        <v>0.44</v>
        <stp/>
        <stp>YahooFinanceWatchList</stp>
        <stp>YHOO</stp>
        <stp>Change</stp>
        <tr r="H10" s="1"/>
      </tp>
      <tp>
        <v>42578</v>
        <stp/>
        <stp>YahooFinanceWatchList</stp>
        <stp>^FTSE</stp>
        <stp>rtd_LastUpdateDate</stp>
        <tr r="Q13" s="1"/>
      </tp>
      <tp>
        <v>42578</v>
        <stp/>
        <stp>YahooFinanceWatchList</stp>
        <stp>ABX.TO</stp>
        <stp>LastTradeDate</stp>
        <tr r="D11" s="1"/>
      </tp>
      <tp>
        <v>42578</v>
        <stp/>
        <stp>YahooFinanceWatchList</stp>
        <stp>BARC.L</stp>
        <stp>LastTradeDate</stp>
        <tr r="D15" s="1"/>
      </tp>
      <tp>
        <v>0.48781567129629627</v>
        <stp/>
        <stp>YahooFinanceWatchList</stp>
        <stp>ACA.PA</stp>
        <stp>rtd_LastUpdateTime</stp>
        <tr r="R23" s="1"/>
      </tp>
      <tp>
        <v>0.48782363425925929</v>
        <stp/>
        <stp>YahooFinanceWatchList</stp>
        <stp>EMA.TO</stp>
        <stp>rtd_LastUpdateTime</stp>
        <tr r="R12" s="1"/>
      </tp>
      <tp>
        <v>42578</v>
        <stp/>
        <stp>YahooFinanceWatchList</stp>
        <stp>EOAN.DE</stp>
        <stp>LastTradeDate</stp>
        <tr r="D22" s="1"/>
      </tp>
      <tp>
        <v>0.7270833333333333</v>
        <stp/>
        <stp>YahooFinanceWatchList</stp>
        <stp>ACA.PA</stp>
        <stp>LastTradeTime</stp>
        <tr r="E23" s="1"/>
      </tp>
      <tp>
        <v>0.47708333333333336</v>
        <stp/>
        <stp>YahooFinanceWatchList</stp>
        <stp>EMA.TO</stp>
        <stp>LastTradeTime</stp>
        <tr r="E12" s="1"/>
      </tp>
      <tp t="s">
        <v/>
        <stp/>
        <stp>YahooFinanceWatchList</stp>
        <stp>FB</stp>
        <stp>rtd_LastMessage</stp>
        <tr r="O5" s="1"/>
      </tp>
      <tp>
        <v>42578</v>
        <stp/>
        <stp>YahooFinanceWatchList</stp>
        <stp>RIO.AX</stp>
        <stp>rtd_LastUpdateDate</stp>
        <tr r="Q19" s="1"/>
      </tp>
      <tp>
        <v>122</v>
        <stp/>
        <stp>YahooFinanceWatchList</stp>
        <stp>FB</stp>
        <stp>Open</stp>
        <tr r="J5" s="1"/>
      </tp>
      <tp>
        <v>0.48786450231481482</v>
        <stp/>
        <stp>YahooFinanceWatchList</stp>
        <stp>RIO.L</stp>
        <stp>rtd_LastUpdateTime</stp>
        <tr r="R17" s="1"/>
      </tp>
      <tp>
        <v>9.64</v>
        <stp/>
        <stp>YahooFinanceWatchList</stp>
        <stp>EOAN.DE</stp>
        <stp>Open</stp>
        <tr r="J22" s="1"/>
      </tp>
      <tp>
        <v>0.48777468750000003</v>
        <stp/>
        <stp>YahooFinanceWatchList</stp>
        <stp>^GDAXI</stp>
        <stp>rtd_LastUpdateTime</stp>
        <tr r="R20" s="1"/>
      </tp>
      <tp>
        <v>0.68472222222222223</v>
        <stp/>
        <stp>YahooFinanceWatchList</stp>
        <stp>GLEN.L</stp>
        <stp>LastTradeTime</stp>
        <tr r="E14" s="1"/>
      </tp>
      <tp>
        <v>361300</v>
        <stp/>
        <stp>YahooFinanceWatchList</stp>
        <stp>GOOG</stp>
        <stp>Volume</stp>
        <tr r="M6" s="1"/>
      </tp>
      <tp>
        <v>0.4876902314814815</v>
        <stp/>
        <stp>YahooFinanceWatchList</stp>
        <stp>GLEN.L</stp>
        <stp>rtd_LastUpdateTime</stp>
        <tr r="R14" s="1"/>
      </tp>
      <tp>
        <v>-3.3708788950094549E-3</v>
        <stp/>
        <stp>YahooFinanceWatchList</stp>
        <stp>FB</stp>
        <stp>ChangeInPercent</stp>
        <tr r="I5" s="1"/>
      </tp>
      <tp>
        <v>0.55347222222222225</v>
        <stp/>
        <stp>YahooFinanceWatchList</stp>
        <stp>^GDAXI</stp>
        <stp>LastTradeTime</stp>
        <tr r="E20" s="1"/>
      </tp>
      <tp>
        <v>42578</v>
        <stp/>
        <stp>YahooFinanceWatchList</stp>
        <stp>BLT.L</stp>
        <stp>rtd_LastUpdateDate</stp>
        <tr r="Q16" s="1"/>
      </tp>
      <tp>
        <v>0</v>
        <stp/>
        <stp>YahooFinanceWatchList</stp>
        <stp>BHP.AX</stp>
        <stp>rtd_LastError</stp>
        <tr r="N18" s="1"/>
      </tp>
      <tp>
        <v>42578</v>
        <stp/>
        <stp>YahooFinanceWatchList</stp>
        <stp>CBK.DE</stp>
        <stp>LastTradeDate</stp>
        <tr r="D21" s="1"/>
      </tp>
      <tp>
        <v>0.63055555555555554</v>
        <stp/>
        <stp>YahooFinanceWatchList</stp>
        <stp>BNP.PA</stp>
        <stp>LastTradeTime</stp>
        <tr r="E24" s="1"/>
      </tp>
      <tp>
        <v>0.48783954861111112</v>
        <stp/>
        <stp>YahooFinanceWatchList</stp>
        <stp>CBK.DE</stp>
        <stp>rtd_LastUpdateTime</stp>
        <tr r="R21" s="1"/>
      </tp>
      <tp>
        <v>0</v>
        <stp/>
        <stp>YahooFinanceWatchList</stp>
        <stp>RIO.AX</stp>
        <stp>rtd_LastError</stp>
        <tr r="N19" s="1"/>
      </tp>
      <tp>
        <v>0.48785636574074076</v>
        <stp/>
        <stp>YahooFinanceWatchList</stp>
        <stp>^FTSE</stp>
        <stp>rtd_LastUpdateTime</stp>
        <tr r="R13" s="1"/>
      </tp>
      <tp>
        <v>0.68541666666666667</v>
        <stp/>
        <stp>YahooFinanceWatchList</stp>
        <stp>BARC.L</stp>
        <stp>LastTradeTime</stp>
        <tr r="E15" s="1"/>
      </tp>
      <tp>
        <v>42578</v>
        <stp/>
        <stp>YahooFinanceWatchList</stp>
        <stp>ACA.PA</stp>
        <stp>rtd_LastUpdateDate</stp>
        <tr r="Q23" s="1"/>
      </tp>
      <tp>
        <v>42578</v>
        <stp/>
        <stp>YahooFinanceWatchList</stp>
        <stp>EMA.TO</stp>
        <stp>rtd_LastUpdateDate</stp>
        <tr r="Q12" s="1"/>
      </tp>
      <tp>
        <v>0.47708333333333336</v>
        <stp/>
        <stp>YahooFinanceWatchList</stp>
        <stp>ABX.TO</stp>
        <stp>LastTradeTime</stp>
        <tr r="E11" s="1"/>
      </tp>
      <tp>
        <v>74362</v>
        <stp/>
        <stp>YahooFinanceWatchList</stp>
        <stp>LNKD</stp>
        <stp>Volume</stp>
        <tr r="M7" s="1"/>
      </tp>
      <tp>
        <v>0.64930555555555558</v>
        <stp/>
        <stp>YahooFinanceWatchList</stp>
        <stp>EOAN.DE</stp>
        <stp>LastTradeTime</stp>
        <tr r="E22" s="1"/>
      </tp>
      <tp>
        <v>42578</v>
        <stp/>
        <stp>YahooFinanceWatchList</stp>
        <stp>ACA.PA</stp>
        <stp>LastTradeDate</stp>
        <tr r="D23" s="1"/>
      </tp>
      <tp>
        <v>42578</v>
        <stp/>
        <stp>YahooFinanceWatchList</stp>
        <stp>EMA.TO</stp>
        <stp>LastTradeDate</stp>
        <tr r="D12" s="1"/>
      </tp>
      <tp>
        <v>28080015</v>
        <stp/>
        <stp>YahooFinanceWatchList</stp>
        <stp>MSFT</stp>
        <stp>Volume</stp>
        <tr r="M8" s="1"/>
      </tp>
      <tp>
        <v>42578</v>
        <stp/>
        <stp>YahooFinanceWatchList</stp>
        <stp>RIO.L</stp>
        <stp>rtd_LastUpdateDate</stp>
        <tr r="Q17" s="1"/>
      </tp>
      <tp>
        <v>0.4877914351851852</v>
        <stp/>
        <stp>YahooFinanceWatchList</stp>
        <stp>RIO.AX</stp>
        <stp>rtd_LastUpdateTime</stp>
        <tr r="R19" s="1"/>
      </tp>
      <tp>
        <v>42578</v>
        <stp/>
        <stp>YahooFinanceWatchList</stp>
        <stp>^GDAXI</stp>
        <stp>rtd_LastUpdateDate</stp>
        <tr r="Q20" s="1"/>
      </tp>
      <tp>
        <v>42578</v>
        <stp/>
        <stp>YahooFinanceWatchList</stp>
        <stp>GLEN.L</stp>
        <stp>LastTradeDate</stp>
        <tr r="D14" s="1"/>
      </tp>
      <tp>
        <v>1057767</v>
        <stp/>
        <stp>YahooFinanceWatchList</stp>
        <stp>ORCL</stp>
        <stp>Volume</stp>
        <tr r="M9" s="1"/>
      </tp>
      <tp>
        <v>42578</v>
        <stp/>
        <stp>YahooFinanceWatchList</stp>
        <stp>GLEN.L</stp>
        <stp>rtd_LastUpdateDate</stp>
        <tr r="Q14" s="1"/>
      </tp>
      <tp>
        <v>42578.487831585648</v>
        <stp/>
        <stp>YahooFinanceWatchList</stp>
        <stp>GOOG</stp>
        <stp>rtd_LastUpdate</stp>
        <tr r="P6" s="1"/>
      </tp>
      <tp>
        <v>0</v>
        <stp/>
        <stp>YahooFinanceWatchList</stp>
        <stp>LNKD</stp>
        <stp>rtd_LastError</stp>
        <tr r="N7" s="1"/>
      </tp>
      <tp>
        <v>42.88</v>
        <stp/>
        <stp>YahooFinanceWatchList</stp>
        <stp>FP.PA</stp>
        <stp>Open</stp>
        <tr r="J25" s="1"/>
      </tp>
      <tp>
        <v>0</v>
        <stp/>
        <stp>YahooFinanceWatchList</stp>
        <stp>GOOG</stp>
        <stp>rtd_LastError</stp>
        <tr r="N6" s="1"/>
      </tp>
      <tp>
        <v>42578.533333333333</v>
        <stp/>
        <stp>YahooFinanceWatchList</stp>
        <stp>^FTSE</stp>
        <stp>LastTradeDateTime</stp>
        <tr r="C13" s="1"/>
      </tp>
      <tp>
        <v>0</v>
        <stp/>
        <stp>YahooFinanceWatchList</stp>
        <stp>^FTSE</stp>
        <stp>Last:tick</stp>
        <tr r="F13" s="1"/>
      </tp>
      <tp>
        <v>6724.03</v>
        <stp/>
        <stp>YahooFinanceWatchList</stp>
        <stp>^FTSE</stp>
        <stp>Open</stp>
        <tr r="J13" s="1"/>
      </tp>
      <tp>
        <v>191.7</v>
        <stp/>
        <stp>YahooFinanceWatchList</stp>
        <stp>GLEN.L</stp>
        <stp>High</stp>
        <tr r="K14" s="1"/>
      </tp>
      <tp t="s">
        <v/>
        <stp/>
        <stp>YahooFinanceWatchList</stp>
        <stp>BLT.L</stp>
        <stp>rtd_LastMessage</stp>
        <tr r="O16" s="1"/>
      </tp>
      <tp t="s">
        <v/>
        <stp/>
        <stp>YahooFinanceWatchList</stp>
        <stp>^FTSE</stp>
        <stp>rtd_LastMessage</stp>
        <tr r="O13" s="1"/>
      </tp>
      <tp>
        <v>-0.04</v>
        <stp/>
        <stp>YahooFinanceWatchList</stp>
        <stp>EOAN.DE</stp>
        <stp>Change</stp>
        <tr r="H22" s="1"/>
      </tp>
      <tp>
        <v>150.94999999999999</v>
        <stp/>
        <stp>YahooFinanceWatchList</stp>
        <stp>BARC.L</stp>
        <stp>High</stp>
        <tr r="K15" s="1"/>
      </tp>
      <tp>
        <v>1.4826498422712933E-2</v>
        <stp/>
        <stp>YahooFinanceWatchList</stp>
        <stp>BLT.L</stp>
        <stp>ChangeInPercent</stp>
        <tr r="I16" s="1"/>
      </tp>
      <tp>
        <v>42578.487807534722</v>
        <stp/>
        <stp>YahooFinanceWatchList</stp>
        <stp>AAPL</stp>
        <stp>rtd_LastUpdate</stp>
        <tr r="P4" s="1"/>
      </tp>
      <tp>
        <v>5.8090163190824559E-3</v>
        <stp/>
        <stp>YahooFinanceWatchList</stp>
        <stp>^FTSE</stp>
        <stp>ChangeInPercent</stp>
        <tr r="I13" s="1"/>
      </tp>
      <tp>
        <v>42577</v>
        <stp/>
        <stp>YahooFinanceWatchList</stp>
        <stp>MSFT</stp>
        <stp>LastTradeDate</stp>
        <tr r="D8" s="1"/>
      </tp>
      <tp>
        <v>42578.487758229167</v>
        <stp/>
        <stp>YahooFinanceWatchList</stp>
        <stp>FB</stp>
        <stp>rtd_LastUpdate</stp>
        <tr r="P5" s="1"/>
      </tp>
      <tp>
        <v>0</v>
        <stp/>
        <stp>YahooFinanceWatchList</stp>
        <stp>RIO.L</stp>
        <stp>Last:tick</stp>
        <tr r="F17" s="1"/>
      </tp>
      <tp>
        <v>42578.685416666667</v>
        <stp/>
        <stp>YahooFinanceWatchList</stp>
        <stp>RIO.L</stp>
        <stp>LastTradeDateTime</stp>
        <tr r="C17" s="1"/>
      </tp>
      <tp>
        <v>42578.487750277774</v>
        <stp/>
        <stp>YahooFinanceWatchList</stp>
        <stp>ORCL</stp>
        <stp>rtd_LastUpdate</stp>
        <tr r="P9" s="1"/>
      </tp>
      <tp>
        <v>0</v>
        <stp/>
        <stp>YahooFinanceWatchList</stp>
        <stp>ORCL</stp>
        <stp>rtd_LastError</stp>
        <tr r="N9" s="1"/>
      </tp>
      <tp>
        <v>0</v>
        <stp/>
        <stp>YahooFinanceWatchList</stp>
        <stp>AAPL</stp>
        <stp>rtd_LastError</stp>
        <tr r="N4" s="1"/>
      </tp>
      <tp>
        <v>42578.487766550927</v>
        <stp/>
        <stp>YahooFinanceWatchList</stp>
        <stp>MSFT</stp>
        <stp>rtd_LastUpdate</stp>
        <tr r="P8" s="1"/>
      </tp>
      <tp>
        <v>0</v>
        <stp/>
        <stp>YahooFinanceWatchList</stp>
        <stp>YHOO</stp>
        <stp>rtd_LastError</stp>
        <tr r="N10" s="1"/>
      </tp>
      <tp>
        <v>189</v>
        <stp/>
        <stp>YahooFinanceWatchList</stp>
        <stp>GLEN.L</stp>
        <stp>Last</stp>
        <tr r="G14" s="1"/>
      </tp>
      <tp>
        <v>42578.487783368058</v>
        <stp/>
        <stp>YahooFinanceWatchList</stp>
        <stp>LNKD</stp>
        <stp>rtd_LastUpdate</stp>
        <tr r="P7" s="1"/>
      </tp>
      <tp t="s">
        <v/>
        <stp/>
        <stp>YahooFinanceWatchList</stp>
        <stp>MSFT</stp>
        <stp>rtd_LastMessage</stp>
        <tr r="O8" s="1"/>
      </tp>
      <tp t="s">
        <v/>
        <stp/>
        <stp>YahooFinanceWatchList</stp>
        <stp>ORCL</stp>
        <stp>rtd_LastMessage</stp>
        <tr r="O9" s="1"/>
      </tp>
      <tp>
        <v>149.54040000000001</v>
        <stp/>
        <stp>YahooFinanceWatchList</stp>
        <stp>BARC.L</stp>
        <stp>Last</stp>
        <tr r="G15" s="1"/>
      </tp>
      <tp>
        <v>-2.4425989252564728E-4</v>
        <stp/>
        <stp>YahooFinanceWatchList</stp>
        <stp>ORCL</stp>
        <stp>ChangeInPercent</stp>
        <tr r="I9" s="1"/>
      </tp>
      <tp>
        <v>0.66666666666666663</v>
        <stp/>
        <stp>YahooFinanceWatchList</stp>
        <stp>MSFT</stp>
        <stp>LastTradeTime</stp>
        <tr r="E8" s="1"/>
      </tp>
      <tp>
        <v>5.2882072977260709E-4</v>
        <stp/>
        <stp>YahooFinanceWatchList</stp>
        <stp>MSFT</stp>
        <stp>ChangeInPercent</stp>
        <tr r="I8" s="1"/>
      </tp>
      <tp t="s">
        <v/>
        <stp/>
        <stp>YahooFinanceWatchList</stp>
        <stp>GOOG</stp>
        <stp>rtd_LastMessage</stp>
        <tr r="O6" s="1"/>
      </tp>
      <tp>
        <v>42.67</v>
        <stp/>
        <stp>YahooFinanceWatchList</stp>
        <stp>FP.PA</stp>
        <stp>Last</stp>
        <tr r="G25" s="1"/>
      </tp>
      <tp>
        <v>0</v>
        <stp/>
        <stp>YahooFinanceWatchList</stp>
        <stp>MSFT</stp>
        <stp>rtd_LastError</stp>
        <tr r="N8" s="1"/>
      </tp>
      <tp t="s">
        <v/>
        <stp/>
        <stp>YahooFinanceWatchList</stp>
        <stp>LNKD</stp>
        <stp>rtd_LastMessage</stp>
        <tr r="O7" s="1"/>
      </tp>
      <tp>
        <v>-2.082575954297585E-4</v>
        <stp/>
        <stp>YahooFinanceWatchList</stp>
        <stp>LNKD</stp>
        <stp>ChangeInPercent</stp>
        <tr r="I7" s="1"/>
      </tp>
      <tp>
        <v>5.7013623682998834E-3</v>
        <stp/>
        <stp>YahooFinanceWatchList</stp>
        <stp>GOOG</stp>
        <stp>ChangeInPercent</stp>
        <tr r="I6" s="1"/>
      </tp>
      <tp>
        <v>6763.09</v>
        <stp/>
        <stp>YahooFinanceWatchList</stp>
        <stp>^FTSE</stp>
        <stp>Last</stp>
        <tr r="G13" s="1"/>
      </tp>
      <tp>
        <v>0.66666666666666663</v>
        <stp/>
        <stp>YahooFinanceWatchList</stp>
        <stp>YHOO</stp>
        <stp>LastTradeTime</stp>
        <tr r="E10" s="1"/>
      </tp>
      <tp>
        <v>42578</v>
        <stp/>
        <stp>YahooFinanceWatchList</stp>
        <stp>GOOG</stp>
        <stp>LastTradeDate</stp>
        <tr r="D6" s="1"/>
      </tp>
      <tp>
        <v>1.1482254697286013E-2</v>
        <stp/>
        <stp>YahooFinanceWatchList</stp>
        <stp>YHOO</stp>
        <stp>ChangeInPercent</stp>
        <tr r="I10" s="1"/>
      </tp>
      <tp>
        <v>42577.666666666664</v>
        <stp/>
        <stp>YahooFinanceWatchList</stp>
        <stp>FB</stp>
        <stp>LastTradeDateTime</stp>
        <tr r="C5" s="1"/>
      </tp>
      <tp>
        <v>0</v>
        <stp/>
        <stp>YahooFinanceWatchList</stp>
        <stp>FB</stp>
        <stp>Last:tick</stp>
        <tr r="F5" s="1"/>
      </tp>
      <tp>
        <v>42578</v>
        <stp/>
        <stp>YahooFinanceWatchList</stp>
        <stp>LNKD</stp>
        <stp>LastTradeDate</stp>
        <tr r="D7" s="1"/>
      </tp>
      <tp>
        <v>0.66666666666666663</v>
        <stp/>
        <stp>YahooFinanceWatchList</stp>
        <stp>AAPL</stp>
        <stp>LastTradeTime</stp>
        <tr r="E4" s="1"/>
      </tp>
      <tp>
        <v>0.40833333333333333</v>
        <stp/>
        <stp>YahooFinanceWatchList</stp>
        <stp>ORCL</stp>
        <stp>LastTradeTime</stp>
        <tr r="E9" s="1"/>
      </tp>
      <tp>
        <v>42578.685416666667</v>
        <stp/>
        <stp>YahooFinanceWatchList</stp>
        <stp>BLT.L</stp>
        <stp>LastTradeDateTime</stp>
        <tr r="C16" s="1"/>
      </tp>
      <tp t="s">
        <v/>
        <stp/>
        <stp>YahooFinanceWatchList</stp>
        <stp>YHOO</stp>
        <stp>rtd_LastMessage</stp>
        <tr r="O10" s="1"/>
      </tp>
      <tp>
        <v>0</v>
        <stp/>
        <stp>YahooFinanceWatchList</stp>
        <stp>BLT.L</stp>
        <stp>Last:tick</stp>
        <tr r="F16" s="1"/>
      </tp>
      <tp>
        <v>43.33</v>
        <stp/>
        <stp>YahooFinanceWatchList</stp>
        <stp>FP.PA</stp>
        <stp>High</stp>
        <tr r="K25" s="1"/>
      </tp>
      <tp>
        <v>187.5</v>
        <stp/>
        <stp>YahooFinanceWatchList</stp>
        <stp>GLEN.L</stp>
        <stp>Open</stp>
        <tr r="J14" s="1"/>
      </tp>
      <tp>
        <v>6765.5</v>
        <stp/>
        <stp>YahooFinanceWatchList</stp>
        <stp>^FTSE</stp>
        <stp>High</stp>
        <tr r="K13" s="1"/>
      </tp>
      <tp>
        <v>42577</v>
        <stp/>
        <stp>YahooFinanceWatchList</stp>
        <stp>YHOO</stp>
        <stp>LastTradeDate</stp>
        <tr r="D10" s="1"/>
      </tp>
      <tp>
        <v>0.44236111111111109</v>
        <stp/>
        <stp>YahooFinanceWatchList</stp>
        <stp>GOOG</stp>
        <stp>LastTradeTime</stp>
        <tr r="E6" s="1"/>
      </tp>
      <tp>
        <v>1.3661693330936543E-2</v>
        <stp/>
        <stp>YahooFinanceWatchList</stp>
        <stp>CBK.DE</stp>
        <stp>ChangeInPercent</stp>
        <tr r="I21" s="1"/>
      </tp>
      <tp>
        <v>3.1152647975077885E-2</v>
        <stp/>
        <stp>YahooFinanceWatchList</stp>
        <stp>BHP.AX</stp>
        <stp>ChangeInPercent</stp>
        <tr r="I18" s="1"/>
      </tp>
      <tp>
        <v>1.5270326042096575E-2</v>
        <stp/>
        <stp>YahooFinanceWatchList</stp>
        <stp>RIO.L</stp>
        <stp>ChangeInPercent</stp>
        <tr r="I17" s="1"/>
      </tp>
      <tp>
        <v>1.8539117538005193E-2</v>
        <stp/>
        <stp>YahooFinanceWatchList</stp>
        <stp>ABX.TO</stp>
        <stp>ChangeInPercent</stp>
        <tr r="I11" s="1"/>
      </tp>
      <tp>
        <v>1.3456362937331795E-2</v>
        <stp/>
        <stp>YahooFinanceWatchList</stp>
        <stp>ACA.PA</stp>
        <stp>ChangeInPercent</stp>
        <tr r="I23" s="1"/>
      </tp>
      <tp>
        <v>-8.6047940995697594E-3</v>
        <stp/>
        <stp>YahooFinanceWatchList</stp>
        <stp>EMA.TO</stp>
        <stp>ChangeInPercent</stp>
        <tr r="I12" s="1"/>
      </tp>
      <tp>
        <v>-6.8830901993014179E-3</v>
        <stp/>
        <stp>YahooFinanceWatchList</stp>
        <stp>AAPL</stp>
        <stp>ChangeInPercent</stp>
        <tr r="I4" s="1"/>
      </tp>
      <tp>
        <v>1.8898931799506986E-2</v>
        <stp/>
        <stp>YahooFinanceWatchList</stp>
        <stp>RIO.AX</stp>
        <stp>ChangeInPercent</stp>
        <tr r="I19" s="1"/>
      </tp>
      <tp>
        <v>2.0284448589414781E-2</v>
        <stp/>
        <stp>YahooFinanceWatchList</stp>
        <stp>BNP.PA</stp>
        <stp>ChangeInPercent</stp>
        <tr r="I24" s="1"/>
      </tp>
      <tp t="s">
        <v/>
        <stp/>
        <stp>YahooFinanceWatchList</stp>
        <stp>ABX.TO</stp>
        <stp>rtd_LastMessage</stp>
        <tr r="O11" s="1"/>
      </tp>
      <tp>
        <v>0</v>
        <stp/>
        <stp>YahooFinanceWatchList</stp>
        <stp>FP.PA</stp>
        <stp>Last:tick</stp>
        <tr r="F25" s="1"/>
      </tp>
      <tp t="s">
        <v/>
        <stp/>
        <stp>YahooFinanceWatchList</stp>
        <stp>AAPL</stp>
        <stp>rtd_LastMessage</stp>
        <tr r="O4" s="1"/>
      </tp>
      <tp>
        <v>42578.699305555558</v>
        <stp/>
        <stp>YahooFinanceWatchList</stp>
        <stp>FP.PA</stp>
        <stp>LastTradeDateTime</stp>
        <tr r="C25" s="1"/>
      </tp>
      <tp t="s">
        <v/>
        <stp/>
        <stp>YahooFinanceWatchList</stp>
        <stp>ACA.PA</stp>
        <stp>rtd_LastMessage</stp>
        <tr r="O23" s="1"/>
      </tp>
      <tp t="s">
        <v/>
        <stp/>
        <stp>YahooFinanceWatchList</stp>
        <stp>EMA.TO</stp>
        <stp>rtd_LastMessage</stp>
        <tr r="O12" s="1"/>
      </tp>
      <tp t="s">
        <v/>
        <stp/>
        <stp>YahooFinanceWatchList</stp>
        <stp>BNP.PA</stp>
        <stp>rtd_LastMessage</stp>
        <tr r="O24" s="1"/>
      </tp>
      <tp t="s">
        <v/>
        <stp/>
        <stp>YahooFinanceWatchList</stp>
        <stp>RIO.AX</stp>
        <stp>rtd_LastMessage</stp>
        <tr r="O19" s="1"/>
      </tp>
      <tp t="s">
        <v/>
        <stp/>
        <stp>YahooFinanceWatchList</stp>
        <stp>CBK.DE</stp>
        <stp>rtd_LastMessage</stp>
        <tr r="O21" s="1"/>
      </tp>
      <tp t="s">
        <v/>
        <stp/>
        <stp>YahooFinanceWatchList</stp>
        <stp>BHP.AX</stp>
        <stp>rtd_LastMessage</stp>
        <tr r="O18" s="1"/>
      </tp>
      <tp t="s">
        <v/>
        <stp/>
        <stp>YahooFinanceWatchList</stp>
        <stp>RIO.L</stp>
        <stp>rtd_LastMessage</stp>
        <tr r="O17" s="1"/>
      </tp>
      <tp>
        <v>42578.487799571762</v>
        <stp/>
        <stp>YahooFinanceWatchList</stp>
        <stp>YHOO</stp>
        <stp>rtd_LastUpdate</stp>
        <tr r="P10" s="1"/>
      </tp>
      <tp>
        <v>2169943</v>
        <stp/>
        <stp>YahooFinanceWatchList</stp>
        <stp>EOAN.DE</stp>
        <stp>Volume</stp>
        <tr r="M22" s="1"/>
      </tp>
      <tp>
        <v>42578</v>
        <stp/>
        <stp>YahooFinanceWatchList</stp>
        <stp>ORCL</stp>
        <stp>LastTradeDate</stp>
        <tr r="D9" s="1"/>
      </tp>
      <tp>
        <v>150</v>
        <stp/>
        <stp>YahooFinanceWatchList</stp>
        <stp>BARC.L</stp>
        <stp>Open</stp>
        <tr r="J15" s="1"/>
      </tp>
      <tp>
        <v>42577</v>
        <stp/>
        <stp>YahooFinanceWatchList</stp>
        <stp>AAPL</stp>
        <stp>LastTradeDate</stp>
        <tr r="D4" s="1"/>
      </tp>
      <tp>
        <v>0.41805555555555557</v>
        <stp/>
        <stp>YahooFinanceWatchList</stp>
        <stp>LNKD</stp>
        <stp>LastTradeTime</stp>
        <tr r="E7" s="1"/>
      </tp>
      <tp>
        <v>7.5999999999999998E-2</v>
        <stp/>
        <stp>YahooFinanceWatchList</stp>
        <stp>CBK.DE</stp>
        <stp>Change</stp>
        <tr r="H21" s="1"/>
      </tp>
      <tp>
        <v>15795995</v>
        <stp/>
        <stp>YahooFinanceWatchList</stp>
        <stp>BHP.AX</stp>
        <stp>Volume</stp>
        <tr r="M18" s="1"/>
      </tp>
      <tp>
        <v>1708669</v>
        <stp/>
        <stp>YahooFinanceWatchList</stp>
        <stp>BNP.PA</stp>
        <stp>Volume</stp>
        <tr r="M24" s="1"/>
      </tp>
      <tp>
        <v>49.43</v>
        <stp/>
        <stp>YahooFinanceWatchList</stp>
        <stp>RIO.AX</stp>
        <stp>Open</stp>
        <tr r="J19" s="1"/>
      </tp>
      <tp>
        <v>42.9</v>
        <stp/>
        <stp>YahooFinanceWatchList</stp>
        <stp>BNP.PA</stp>
        <stp>Open</stp>
        <tr r="J24" s="1"/>
      </tp>
      <tp>
        <v>19.86</v>
        <stp/>
        <stp>YahooFinanceWatchList</stp>
        <stp>BHP.AX</stp>
        <stp>Last</stp>
        <tr r="G18" s="1"/>
      </tp>
      <tp>
        <v>192.51</v>
        <stp/>
        <stp>YahooFinanceWatchList</stp>
        <stp>LNKD</stp>
        <stp>High</stp>
        <tr r="K7" s="1"/>
      </tp>
      <tp>
        <v>40.93</v>
        <stp/>
        <stp>YahooFinanceWatchList</stp>
        <stp>ORCL</stp>
        <stp>Last</stp>
        <tr r="G9" s="1"/>
      </tp>
      <tp>
        <v>0</v>
        <stp/>
        <stp>YahooFinanceWatchList</stp>
        <stp>FP.PA</stp>
        <stp>rtd_LastError</stp>
        <tr r="N25" s="1"/>
      </tp>
      <tp>
        <v>7.8520000000000003</v>
        <stp/>
        <stp>YahooFinanceWatchList</stp>
        <stp>ACA.PA</stp>
        <stp>Open</stp>
        <tr r="J23" s="1"/>
      </tp>
      <tp>
        <v>48.81</v>
        <stp/>
        <stp>YahooFinanceWatchList</stp>
        <stp>EMA.TO</stp>
        <stp>Open</stp>
        <tr r="J12" s="1"/>
      </tp>
      <tp>
        <v>28543536</v>
        <stp/>
        <stp>YahooFinanceWatchList</stp>
        <stp>BARC.L</stp>
        <stp>Volume</stp>
        <tr r="M15" s="1"/>
      </tp>
      <tp>
        <v>39.06</v>
        <stp/>
        <stp>YahooFinanceWatchList</stp>
        <stp>^FTSE</stp>
        <stp>Change</stp>
        <tr r="H13" s="1"/>
      </tp>
      <tp>
        <v>96.83</v>
        <stp/>
        <stp>YahooFinanceWatchList</stp>
        <stp>AAPL</stp>
        <stp>Open</stp>
        <tr r="J4" s="1"/>
      </tp>
      <tp>
        <v>42578</v>
        <stp/>
        <stp>YahooFinanceWatchList</stp>
        <stp>YHOO</stp>
        <stp>rtd_LastUpdateDate</stp>
        <tr r="Q10" s="1"/>
      </tp>
      <tp>
        <v>0.53333333333333333</v>
        <stp/>
        <stp>YahooFinanceWatchList</stp>
        <stp>^FTSE</stp>
        <stp>LastTradeTime</stp>
        <tr r="E13" s="1"/>
      </tp>
      <tp>
        <v>0.92</v>
        <stp/>
        <stp>YahooFinanceWatchList</stp>
        <stp>RIO.AX</stp>
        <stp>Change</stp>
        <tr r="H19" s="1"/>
      </tp>
      <tp>
        <v>10332.4</v>
        <stp/>
        <stp>YahooFinanceWatchList</stp>
        <stp>^GDAXI</stp>
        <stp>Last</stp>
        <tr r="G20" s="1"/>
      </tp>
      <tp>
        <v>56.76</v>
        <stp/>
        <stp>YahooFinanceWatchList</stp>
        <stp>MSFT</stp>
        <stp>Last</stp>
        <tr r="G8" s="1"/>
      </tp>
      <tp>
        <v>5.6390000000000002</v>
        <stp/>
        <stp>YahooFinanceWatchList</stp>
        <stp>CBK.DE</stp>
        <stp>Last</stp>
        <tr r="G21" s="1"/>
      </tp>
      <tp>
        <v>743.93</v>
        <stp/>
        <stp>YahooFinanceWatchList</stp>
        <stp>GOOG</stp>
        <stp>High</stp>
        <tr r="K6" s="1"/>
      </tp>
      <tp>
        <v>38.83</v>
        <stp/>
        <stp>YahooFinanceWatchList</stp>
        <stp>YHOO</stp>
        <stp>High</stp>
        <tr r="K10" s="1"/>
      </tp>
      <tp>
        <v>27.41</v>
        <stp/>
        <stp>YahooFinanceWatchList</stp>
        <stp>ABX.TO</stp>
        <stp>Open</stp>
        <tr r="J11" s="1"/>
      </tp>
      <tp>
        <v>984.5</v>
        <stp/>
        <stp>YahooFinanceWatchList</stp>
        <stp>BLT.L</stp>
        <stp>High</stp>
        <tr r="K16" s="1"/>
      </tp>
      <tp>
        <v>0.68541666666666667</v>
        <stp/>
        <stp>YahooFinanceWatchList</stp>
        <stp>RIO.L</stp>
        <stp>LastTradeTime</stp>
        <tr r="E17" s="1"/>
      </tp>
      <tp>
        <v>2493</v>
        <stp/>
        <stp>YahooFinanceWatchList</stp>
        <stp>RIO.L</stp>
        <stp>High</stp>
        <tr r="K17" s="1"/>
      </tp>
      <tp>
        <v>1744951</v>
        <stp/>
        <stp>YahooFinanceWatchList</stp>
        <stp>ABX.TO</stp>
        <stp>Volume</stp>
        <tr r="M11" s="1"/>
      </tp>
      <tp>
        <v>0</v>
        <stp/>
        <stp>YahooFinanceWatchList</stp>
        <stp>BLT.L</stp>
        <stp>rtd_LastError</stp>
        <tr r="N16" s="1"/>
      </tp>
      <tp>
        <v>14.1</v>
        <stp/>
        <stp>YahooFinanceWatchList</stp>
        <stp>BLT.L</stp>
        <stp>Change</stp>
        <tr r="H16" s="1"/>
      </tp>
      <tp>
        <v>20.079999999999998</v>
        <stp/>
        <stp>YahooFinanceWatchList</stp>
        <stp>BHP.AX</stp>
        <stp>High</stp>
        <tr r="K18" s="1"/>
      </tp>
      <tp>
        <v>41.09</v>
        <stp/>
        <stp>YahooFinanceWatchList</stp>
        <stp>ORCL</stp>
        <stp>High</stp>
        <tr r="K9" s="1"/>
      </tp>
      <tp>
        <v>192.50989999999999</v>
        <stp/>
        <stp>YahooFinanceWatchList</stp>
        <stp>LNKD</stp>
        <stp>Last</stp>
        <tr r="G7" s="1"/>
      </tp>
      <tp>
        <v>0.105</v>
        <stp/>
        <stp>YahooFinanceWatchList</stp>
        <stp>ACA.PA</stp>
        <stp>Change</stp>
        <tr r="H23" s="1"/>
      </tp>
      <tp>
        <v>-0.42</v>
        <stp/>
        <stp>YahooFinanceWatchList</stp>
        <stp>EMA.TO</stp>
        <stp>Change</stp>
        <tr r="H12" s="1"/>
      </tp>
      <tp>
        <v>120.75</v>
        <stp/>
        <stp>YahooFinanceWatchList</stp>
        <stp>FB</stp>
        <stp>Low</stp>
        <tr r="L5" s="1"/>
      </tp>
      <tp>
        <v>0</v>
        <stp/>
        <stp>YahooFinanceWatchList</stp>
        <stp>FB</stp>
        <stp>rtd_LastError</stp>
        <tr r="N5" s="1"/>
      </tp>
      <tp>
        <v>42578</v>
        <stp/>
        <stp>YahooFinanceWatchList</stp>
        <stp>^FTSE</stp>
        <stp>LastTradeDate</stp>
        <tr r="D13" s="1"/>
      </tp>
      <tp>
        <v>0.48779957175925925</v>
        <stp/>
        <stp>YahooFinanceWatchList</stp>
        <stp>YHOO</stp>
        <stp>rtd_LastUpdateTime</stp>
        <tr r="R10" s="1"/>
      </tp>
      <tp>
        <v>10345.76</v>
        <stp/>
        <stp>YahooFinanceWatchList</stp>
        <stp>^GDAXI</stp>
        <stp>High</stp>
        <tr r="K20" s="1"/>
      </tp>
      <tp>
        <v>37</v>
        <stp/>
        <stp>YahooFinanceWatchList</stp>
        <stp>RIO.L</stp>
        <stp>Change</stp>
        <tr r="H17" s="1"/>
      </tp>
      <tp>
        <v>57.29</v>
        <stp/>
        <stp>YahooFinanceWatchList</stp>
        <stp>MSFT</stp>
        <stp>High</stp>
        <tr r="K8" s="1"/>
      </tp>
      <tp>
        <v>5.6719999999999997</v>
        <stp/>
        <stp>YahooFinanceWatchList</stp>
        <stp>CBK.DE</stp>
        <stp>High</stp>
        <tr r="K21" s="1"/>
      </tp>
      <tp>
        <v>742.63</v>
        <stp/>
        <stp>YahooFinanceWatchList</stp>
        <stp>GOOG</stp>
        <stp>Last</stp>
        <tr r="G6" s="1"/>
      </tp>
      <tp>
        <v>38.76</v>
        <stp/>
        <stp>YahooFinanceWatchList</stp>
        <stp>YHOO</stp>
        <stp>Last</stp>
        <tr r="G10" s="1"/>
      </tp>
      <tp>
        <v>42578</v>
        <stp/>
        <stp>YahooFinanceWatchList</stp>
        <stp>RIO.L</stp>
        <stp>LastTradeDate</stp>
        <tr r="D17" s="1"/>
      </tp>
      <tp>
        <v>2460</v>
        <stp/>
        <stp>YahooFinanceWatchList</stp>
        <stp>RIO.L</stp>
        <stp>Last</stp>
        <tr r="G17" s="1"/>
      </tp>
      <tp>
        <v>965.1</v>
        <stp/>
        <stp>YahooFinanceWatchList</stp>
        <stp>BLT.L</stp>
        <stp>Last</stp>
        <tr r="G16" s="1"/>
      </tp>
      <tp>
        <v>2.1</v>
        <stp/>
        <stp>YahooFinanceWatchList</stp>
        <stp>GLEN.L</stp>
        <stp>Change</stp>
        <tr r="H14" s="1"/>
      </tp>
      <tp>
        <v>0</v>
        <stp/>
        <stp>YahooFinanceWatchList</stp>
        <stp>MSFT</stp>
        <stp>Last:tick</stp>
        <tr r="F8" s="1"/>
      </tp>
      <tp>
        <v>42577.666666666664</v>
        <stp/>
        <stp>YahooFinanceWatchList</stp>
        <stp>MSFT</stp>
        <stp>LastTradeDateTime</stp>
        <tr r="C8" s="1"/>
      </tp>
      <tp>
        <v>3040941</v>
        <stp/>
        <stp>YahooFinanceWatchList</stp>
        <stp>FP.PA</stp>
        <stp>Volume</stp>
        <tr r="M25" s="1"/>
      </tp>
      <tp>
        <v>84.64</v>
        <stp/>
        <stp>YahooFinanceWatchList</stp>
        <stp>^GDAXI</stp>
        <stp>Change</stp>
        <tr r="H20" s="1"/>
      </tp>
      <tp>
        <v>43.76</v>
        <stp/>
        <stp>YahooFinanceWatchList</stp>
        <stp>BNP.PA</stp>
        <stp>Last</stp>
        <tr r="G24" s="1"/>
      </tp>
      <tp>
        <v>19.8</v>
        <stp/>
        <stp>YahooFinanceWatchList</stp>
        <stp>BHP.AX</stp>
        <stp>Open</stp>
        <tr r="J18" s="1"/>
      </tp>
      <tp>
        <v>41.03</v>
        <stp/>
        <stp>YahooFinanceWatchList</stp>
        <stp>ORCL</stp>
        <stp>Open</stp>
        <tr r="J9" s="1"/>
      </tp>
      <tp>
        <v>3.6268456375838924E-3</v>
        <stp/>
        <stp>YahooFinanceWatchList</stp>
        <stp>BARC.L</stp>
        <stp>ChangeInPercent</stp>
        <tr r="I15" s="1"/>
      </tp>
      <tp>
        <v>49.6</v>
        <stp/>
        <stp>YahooFinanceWatchList</stp>
        <stp>RIO.AX</stp>
        <stp>Last</stp>
        <tr r="G19" s="1"/>
      </tp>
      <tp>
        <v>5402674</v>
        <stp/>
        <stp>YahooFinanceWatchList</stp>
        <stp>ACA.PA</stp>
        <stp>Volume</stp>
        <tr r="M23" s="1"/>
      </tp>
      <tp>
        <v>193897</v>
        <stp/>
        <stp>YahooFinanceWatchList</stp>
        <stp>EMA.TO</stp>
        <stp>Volume</stp>
        <tr r="M12" s="1"/>
      </tp>
      <tp t="s">
        <v/>
        <stp/>
        <stp>YahooFinanceWatchList</stp>
        <stp>^GDAXI</stp>
        <stp>rtd_LastMessage</stp>
        <tr r="O20" s="1"/>
      </tp>
      <tp>
        <v>5717823</v>
        <stp/>
        <stp>YahooFinanceWatchList</stp>
        <stp>BLT.L</stp>
        <stp>Volume</stp>
        <tr r="M16" s="1"/>
      </tp>
      <tp>
        <v>8.259365949241591E-3</v>
        <stp/>
        <stp>YahooFinanceWatchList</stp>
        <stp>^GDAXI</stp>
        <stp>ChangeInPercent</stp>
        <tr r="I20" s="1"/>
      </tp>
      <tp>
        <v>96.67</v>
        <stp/>
        <stp>YahooFinanceWatchList</stp>
        <stp>AAPL</stp>
        <stp>Last</stp>
        <tr r="G4" s="1"/>
      </tp>
      <tp>
        <v>0.48775822916666667</v>
        <stp/>
        <stp>YahooFinanceWatchList</stp>
        <stp>FB</stp>
        <stp>rtd_LastUpdateTime</stp>
        <tr r="R5" s="1"/>
      </tp>
      <tp>
        <v>0.5</v>
        <stp/>
        <stp>YahooFinanceWatchList</stp>
        <stp>ABX.TO</stp>
        <stp>Change</stp>
        <tr r="H11" s="1"/>
      </tp>
      <tp>
        <v>7.9080000000000004</v>
        <stp/>
        <stp>YahooFinanceWatchList</stp>
        <stp>ACA.PA</stp>
        <stp>Last</stp>
        <tr r="G23" s="1"/>
      </tp>
      <tp>
        <v>48.39</v>
        <stp/>
        <stp>YahooFinanceWatchList</stp>
        <stp>EMA.TO</stp>
        <stp>Last</stp>
        <tr r="G12" s="1"/>
      </tp>
      <tp t="s">
        <v/>
        <stp/>
        <stp>YahooFinanceWatchList</stp>
        <stp>BARC.L</stp>
        <stp>rtd_LastMessage</stp>
        <tr r="O15" s="1"/>
      </tp>
      <tp>
        <v>0.48780753472222221</v>
        <stp/>
        <stp>YahooFinanceWatchList</stp>
        <stp>AAPL</stp>
        <stp>rtd_LastUpdateTime</stp>
        <tr r="R4" s="1"/>
      </tp>
      <tp>
        <v>5.6050000000000004</v>
        <stp/>
        <stp>YahooFinanceWatchList</stp>
        <stp>CBK.DE</stp>
        <stp>Open</stp>
        <tr r="J21" s="1"/>
      </tp>
      <tp>
        <v>0.66666666666666663</v>
        <stp/>
        <stp>YahooFinanceWatchList</stp>
        <stp>FB</stp>
        <stp>LastTradeTime</stp>
        <tr r="E5" s="1"/>
      </tp>
      <tp>
        <v>0</v>
        <stp/>
        <stp>YahooFinanceWatchList</stp>
        <stp>^GDAXI</stp>
        <stp>Volume</stp>
        <tr r="M20" s="1"/>
      </tp>
      <tp>
        <v>10314.43</v>
        <stp/>
        <stp>YahooFinanceWatchList</stp>
        <stp>^GDAXI</stp>
        <stp>Open</stp>
        <tr r="J20" s="1"/>
      </tp>
      <tp>
        <v>56.52</v>
        <stp/>
        <stp>YahooFinanceWatchList</stp>
        <stp>MSFT</stp>
        <stp>Open</stp>
        <tr r="J8" s="1"/>
      </tp>
      <tp>
        <v>0.48783158564814816</v>
        <stp/>
        <stp>YahooFinanceWatchList</stp>
        <stp>GOOG</stp>
        <stp>rtd_LastUpdateTime</stp>
        <tr r="R6" s="1"/>
      </tp>
      <tp>
        <v>42578</v>
        <stp/>
        <stp>YahooFinanceWatchList</stp>
        <stp>ORCL</stp>
        <stp>rtd_LastUpdateDate</stp>
        <tr r="Q9" s="1"/>
      </tp>
      <tp>
        <v>42577.666666666664</v>
        <stp/>
        <stp>YahooFinanceWatchList</stp>
        <stp>YHOO</stp>
        <stp>LastTradeDateTime</stp>
        <tr r="C10" s="1"/>
      </tp>
      <tp>
        <v>0</v>
        <stp/>
        <stp>YahooFinanceWatchList</stp>
        <stp>YHOO</stp>
        <stp>Last:tick</stp>
        <tr r="F10" s="1"/>
      </tp>
      <tp>
        <v>0.23</v>
        <stp/>
        <stp>YahooFinanceWatchList</stp>
        <stp>FP.PA</stp>
        <stp>Change</stp>
        <tr r="H25" s="1"/>
      </tp>
      <tp>
        <v>28937492</v>
        <stp/>
        <stp>YahooFinanceWatchList</stp>
        <stp>GLEN.L</stp>
        <stp>Volume</stp>
        <tr r="M14" s="1"/>
      </tp>
      <tp>
        <v>42578</v>
        <stp/>
        <stp>YahooFinanceWatchList</stp>
        <stp>LNKD</stp>
        <stp>rtd_LastUpdateDate</stp>
        <tr r="Q7" s="1"/>
      </tp>
      <tp>
        <v>0.68541666666666667</v>
        <stp/>
        <stp>YahooFinanceWatchList</stp>
        <stp>BLT.L</stp>
        <stp>LastTradeTime</stp>
        <tr r="E16" s="1"/>
      </tp>
      <tp>
        <v>0</v>
        <stp/>
        <stp>YahooFinanceWatchList</stp>
        <stp>ORCL</stp>
        <stp>Last:tick</stp>
        <tr r="F9" s="1"/>
      </tp>
      <tp>
        <v>42578.408333333333</v>
        <stp/>
        <stp>YahooFinanceWatchList</stp>
        <stp>ORCL</stp>
        <stp>LastTradeDateTime</stp>
        <tr r="C9" s="1"/>
      </tp>
      <tp>
        <v>42577.666666666664</v>
        <stp/>
        <stp>YahooFinanceWatchList</stp>
        <stp>AAPL</stp>
        <stp>LastTradeDateTime</stp>
        <tr r="C4" s="1"/>
      </tp>
      <tp>
        <v>0</v>
        <stp/>
        <stp>YahooFinanceWatchList</stp>
        <stp>AAPL</stp>
        <stp>Last:tick</stp>
        <tr r="F4" s="1"/>
      </tp>
      <tp>
        <v>27.47</v>
        <stp/>
        <stp>YahooFinanceWatchList</stp>
        <stp>ABX.TO</stp>
        <stp>Last</stp>
        <tr r="G11" s="1"/>
      </tp>
      <tp>
        <v>2514372</v>
        <stp/>
        <stp>YahooFinanceWatchList</stp>
        <stp>RIO.L</stp>
        <stp>Volume</stp>
        <tr r="M17" s="1"/>
      </tp>
      <tp>
        <v>42578</v>
        <stp/>
        <stp>YahooFinanceWatchList</stp>
        <stp>FP.PA</stp>
        <stp>LastTradeDate</stp>
        <tr r="D25" s="1"/>
      </tp>
      <tp>
        <v>42578</v>
        <stp/>
        <stp>YahooFinanceWatchList</stp>
        <stp>MSFT</stp>
        <stp>rtd_LastUpdateDate</stp>
        <tr r="Q8" s="1"/>
      </tp>
      <tp>
        <v>43.78</v>
        <stp/>
        <stp>YahooFinanceWatchList</stp>
        <stp>BNP.PA</stp>
        <stp>High</stp>
        <tr r="K24" s="1"/>
      </tp>
      <tp>
        <v>0</v>
        <stp/>
        <stp>YahooFinanceWatchList</stp>
        <stp>^FTSE</stp>
        <stp>Volume</stp>
        <tr r="M13" s="1"/>
      </tp>
      <tp>
        <v>192.13</v>
        <stp/>
        <stp>YahooFinanceWatchList</stp>
        <stp>LNKD</stp>
        <stp>Open</stp>
        <tr r="J7" s="1"/>
      </tp>
      <tp>
        <v>0</v>
        <stp/>
        <stp>YahooFinanceWatchList</stp>
        <stp>RIO.L</stp>
        <stp>rtd_LastError</stp>
        <tr r="N17" s="1"/>
      </tp>
      <tp>
        <v>49.99</v>
        <stp/>
        <stp>YahooFinanceWatchList</stp>
        <stp>RIO.AX</stp>
        <stp>High</stp>
        <tr r="K19" s="1"/>
      </tp>
      <tp>
        <v>-4.168837936425222E-3</v>
        <stp/>
        <stp>YahooFinanceWatchList</stp>
        <stp>EOAN.DE</stp>
        <stp>ChangeInPercent</stp>
        <tr r="I22" s="1"/>
      </tp>
      <tp>
        <v>0.54039999999999999</v>
        <stp/>
        <stp>YahooFinanceWatchList</stp>
        <stp>BARC.L</stp>
        <stp>Change</stp>
        <tr r="H15" s="1"/>
      </tp>
      <tp>
        <v>97.97</v>
        <stp/>
        <stp>YahooFinanceWatchList</stp>
        <stp>AAPL</stp>
        <stp>High</stp>
        <tr r="K4" s="1"/>
      </tp>
      <tp>
        <v>42578</v>
        <stp/>
        <stp>YahooFinanceWatchList</stp>
        <stp>FB</stp>
        <stp>rtd_LastUpdateDate</stp>
        <tr r="Q5" s="1"/>
      </tp>
      <tp t="s">
        <v/>
        <stp/>
        <stp>YahooFinanceWatchList</stp>
        <stp>EOAN.DE</stp>
        <stp>rtd_LastMessage</stp>
        <tr r="O22" s="1"/>
      </tp>
      <tp>
        <v>0.6</v>
        <stp/>
        <stp>YahooFinanceWatchList</stp>
        <stp>BHP.AX</stp>
        <stp>Change</stp>
        <tr r="H18" s="1"/>
      </tp>
      <tp>
        <v>0.87</v>
        <stp/>
        <stp>YahooFinanceWatchList</stp>
        <stp>BNP.PA</stp>
        <stp>Change</stp>
        <tr r="H24" s="1"/>
      </tp>
      <tp>
        <v>7.968</v>
        <stp/>
        <stp>YahooFinanceWatchList</stp>
        <stp>ACA.PA</stp>
        <stp>High</stp>
        <tr r="K23" s="1"/>
      </tp>
      <tp>
        <v>48.96</v>
        <stp/>
        <stp>YahooFinanceWatchList</stp>
        <stp>EMA.TO</stp>
        <stp>High</stp>
        <tr r="K12" s="1"/>
      </tp>
      <tp>
        <v>9428755</v>
        <stp/>
        <stp>YahooFinanceWatchList</stp>
        <stp>CBK.DE</stp>
        <stp>Volume</stp>
        <tr r="M21" s="1"/>
      </tp>
      <tp>
        <v>42578</v>
        <stp/>
        <stp>YahooFinanceWatchList</stp>
        <stp>AAPL</stp>
        <stp>rtd_LastUpdateDate</stp>
        <tr r="Q4" s="1"/>
      </tp>
      <tp>
        <v>42577</v>
        <stp/>
        <stp>YahooFinanceWatchList</stp>
        <stp>FB</stp>
        <stp>LastTradeDate</stp>
        <tr r="D5" s="1"/>
      </tp>
      <tp>
        <v>738.28</v>
        <stp/>
        <stp>YahooFinanceWatchList</stp>
        <stp>GOOG</stp>
        <stp>Open</stp>
        <tr r="J6" s="1"/>
      </tp>
      <tp>
        <v>38.03</v>
        <stp/>
        <stp>YahooFinanceWatchList</stp>
        <stp>YHOO</stp>
        <stp>Open</stp>
        <tr r="J10" s="1"/>
      </tp>
      <tp>
        <v>5.419415645617342E-3</v>
        <stp/>
        <stp>YahooFinanceWatchList</stp>
        <stp>FP.PA</stp>
        <stp>ChangeInPercent</stp>
        <tr r="I25" s="1"/>
      </tp>
      <tp>
        <v>42578</v>
        <stp/>
        <stp>YahooFinanceWatchList</stp>
        <stp>GOOG</stp>
        <stp>rtd_LastUpdateDate</stp>
        <tr r="Q6" s="1"/>
      </tp>
      <tp>
        <v>1.1235955056179775E-2</v>
        <stp/>
        <stp>YahooFinanceWatchList</stp>
        <stp>GLEN.L</stp>
        <stp>ChangeInPercent</stp>
        <tr r="I14" s="1"/>
      </tp>
      <tp>
        <v>0.4877502777777778</v>
        <stp/>
        <stp>YahooFinanceWatchList</stp>
        <stp>ORCL</stp>
        <stp>rtd_LastUpdateTime</stp>
        <tr r="R9" s="1"/>
      </tp>
      <tp>
        <v>0</v>
        <stp/>
        <stp>YahooFinanceWatchList</stp>
        <stp>^FTSE</stp>
        <stp>rtd_LastError</stp>
        <tr r="N13" s="1"/>
      </tp>
      <tp>
        <v>0</v>
        <stp/>
        <stp>YahooFinanceWatchList</stp>
        <stp>GOOG</stp>
        <stp>Last:tick</stp>
        <tr r="F6" s="1"/>
      </tp>
      <tp>
        <v>42578.442361111112</v>
        <stp/>
        <stp>YahooFinanceWatchList</stp>
        <stp>GOOG</stp>
        <stp>LastTradeDateTime</stp>
        <tr r="C6" s="1"/>
      </tp>
      <tp>
        <v>42578</v>
        <stp/>
        <stp>YahooFinanceWatchList</stp>
        <stp>BLT.L</stp>
        <stp>LastTradeDate</stp>
        <tr r="D16" s="1"/>
      </tp>
      <tp>
        <v>0.48778336805555556</v>
        <stp/>
        <stp>YahooFinanceWatchList</stp>
        <stp>LNKD</stp>
        <stp>rtd_LastUpdateTime</stp>
        <tr r="R7" s="1"/>
      </tp>
      <tp t="s">
        <v/>
        <stp/>
        <stp>YahooFinanceWatchList</stp>
        <stp>GLEN.L</stp>
        <stp>rtd_LastMessage</stp>
        <tr r="O14" s="1"/>
      </tp>
      <tp>
        <v>0</v>
        <stp/>
        <stp>YahooFinanceWatchList</stp>
        <stp>LNKD</stp>
        <stp>Last:tick</stp>
        <tr r="F7" s="1"/>
      </tp>
      <tp>
        <v>42578.418055555558</v>
        <stp/>
        <stp>YahooFinanceWatchList</stp>
        <stp>LNKD</stp>
        <stp>LastTradeDateTime</stp>
        <tr r="C7" s="1"/>
      </tp>
      <tp>
        <v>27.75</v>
        <stp/>
        <stp>YahooFinanceWatchList</stp>
        <stp>ABX.TO</stp>
        <stp>High</stp>
        <tr r="K11" s="1"/>
      </tp>
      <tp>
        <v>2239156</v>
        <stp/>
        <stp>YahooFinanceWatchList</stp>
        <stp>RIO.AX</stp>
        <stp>Volume</stp>
        <tr r="M19" s="1"/>
      </tp>
      <tp t="s">
        <v/>
        <stp/>
        <stp>YahooFinanceWatchList</stp>
        <stp>FP.PA</stp>
        <stp>rtd_LastMessage</stp>
        <tr r="O25" s="1"/>
      </tp>
      <tp>
        <v>966</v>
        <stp/>
        <stp>YahooFinanceWatchList</stp>
        <stp>BLT.L</stp>
        <stp>Open</stp>
        <tr r="J16" s="1"/>
      </tp>
      <tp>
        <v>0.48776655092592591</v>
        <stp/>
        <stp>YahooFinanceWatchList</stp>
        <stp>MSFT</stp>
        <stp>rtd_LastUpdateTime</stp>
        <tr r="R8" s="1"/>
      </tp>
      <tp>
        <v>0.69930555555555551</v>
        <stp/>
        <stp>YahooFinanceWatchList</stp>
        <stp>FP.PA</stp>
        <stp>LastTradeTime</stp>
        <tr r="E25" s="1"/>
      </tp>
      <tp>
        <v>2445</v>
        <stp/>
        <stp>YahooFinanceWatchList</stp>
        <stp>RIO.L</stp>
        <stp>Open</stp>
        <tr r="J17" s="1"/>
      </tp>
      <tp>
        <v>42578.487864502313</v>
        <stp/>
        <stp>YahooFinanceWatchList</stp>
        <stp>RIO.L</stp>
        <stp>rtd_LastUpdate</stp>
        <tr r="P17" s="1"/>
      </tp>
      <tp>
        <v>2438</v>
        <stp/>
        <stp>YahooFinanceWatchList</stp>
        <stp>RIO.L</stp>
        <stp>Low</stp>
        <tr r="L17" s="1"/>
      </tp>
      <tp>
        <v>5.5309999999999997</v>
        <stp/>
        <stp>YahooFinanceWatchList</stp>
        <stp>CBK.DE</stp>
        <stp>Low</stp>
        <tr r="L21" s="1"/>
      </tp>
      <tp>
        <v>19.73</v>
        <stp/>
        <stp>YahooFinanceWatchList</stp>
        <stp>BHP.AX</stp>
        <stp>Low</stp>
        <tr r="L18" s="1"/>
      </tp>
      <tp>
        <v>27.35</v>
        <stp/>
        <stp>YahooFinanceWatchList</stp>
        <stp>ABX.TO</stp>
        <stp>Low</stp>
        <tr r="L11" s="1"/>
      </tp>
      <tp>
        <v>96.42</v>
        <stp/>
        <stp>YahooFinanceWatchList</stp>
        <stp>AAPL</stp>
        <stp>Low</stp>
        <tr r="L4" s="1"/>
      </tp>
      <tp>
        <v>7.8220000000000001</v>
        <stp/>
        <stp>YahooFinanceWatchList</stp>
        <stp>ACA.PA</stp>
        <stp>Low</stp>
        <tr r="L23" s="1"/>
      </tp>
      <tp>
        <v>48.29</v>
        <stp/>
        <stp>YahooFinanceWatchList</stp>
        <stp>EMA.TO</stp>
        <stp>Low</stp>
        <tr r="L12" s="1"/>
      </tp>
      <tp>
        <v>42.88</v>
        <stp/>
        <stp>YahooFinanceWatchList</stp>
        <stp>BNP.PA</stp>
        <stp>Low</stp>
        <tr r="L24" s="1"/>
      </tp>
      <tp>
        <v>49.17</v>
        <stp/>
        <stp>YahooFinanceWatchList</stp>
        <stp>RIO.AX</stp>
        <stp>Low</stp>
        <tr r="L19" s="1"/>
      </tp>
      <tp>
        <v>42578.487690231479</v>
        <stp/>
        <stp>YahooFinanceWatchList</stp>
        <stp>GLEN.L</stp>
        <stp>rtd_LastUpdate</stp>
        <tr r="P14" s="1"/>
      </tp>
      <tp>
        <v>42578.487774687499</v>
        <stp/>
        <stp>YahooFinanceWatchList</stp>
        <stp>^GDAXI</stp>
        <stp>rtd_LastUpdate</stp>
        <tr r="P20" s="1"/>
      </tp>
      <tp>
        <v>42578.4878475</v>
        <stp/>
        <stp>YahooFinanceWatchList</stp>
        <stp>BLT.L</stp>
        <stp>rtd_LastUpdate</stp>
        <tr r="P16" s="1"/>
      </tp>
      <tp>
        <v>0</v>
        <stp/>
        <stp>YahooFinanceWatchList</stp>
        <stp>RIO.AX</stp>
        <stp>Last:tick</stp>
        <tr r="F19" s="1"/>
      </tp>
      <tp>
        <v>42578.487815671295</v>
        <stp/>
        <stp>YahooFinanceWatchList</stp>
        <stp>ACA.PA</stp>
        <stp>rtd_LastUpdate</stp>
        <tr r="P23" s="1"/>
      </tp>
      <tp>
        <v>42578.487823634263</v>
        <stp/>
        <stp>YahooFinanceWatchList</stp>
        <stp>EMA.TO</stp>
        <stp>rtd_LastUpdate</stp>
        <tr r="P12" s="1"/>
      </tp>
      <tp>
        <v>42578.673611111109</v>
        <stp/>
        <stp>YahooFinanceWatchList</stp>
        <stp>RIO.AX</stp>
        <stp>LastTradeDateTime</stp>
        <tr r="C19" s="1"/>
      </tp>
      <tp>
        <v>42578.673611111109</v>
        <stp/>
        <stp>YahooFinanceWatchList</stp>
        <stp>BHP.AX</stp>
        <stp>LastTradeDateTime</stp>
        <tr r="C18" s="1"/>
      </tp>
      <tp>
        <v>0</v>
        <stp/>
        <stp>YahooFinanceWatchList</stp>
        <stp>BHP.AX</stp>
        <stp>Last:tick</stp>
        <tr r="F18" s="1"/>
      </tp>
      <tp>
        <v>42578.487791435182</v>
        <stp/>
        <stp>YahooFinanceWatchList</stp>
        <stp>RIO.AX</stp>
        <stp>rtd_LastUpdate</stp>
        <tr r="P19" s="1"/>
      </tp>
      <tp>
        <v>37.9</v>
        <stp/>
        <stp>YahooFinanceWatchList</stp>
        <stp>YHOO</stp>
        <stp>Low</stp>
        <tr r="L10" s="1"/>
      </tp>
      <tp>
        <v>42578.487839548608</v>
        <stp/>
        <stp>YahooFinanceWatchList</stp>
        <stp>CBK.DE</stp>
        <stp>rtd_LastUpdate</stp>
        <tr r="P21" s="1"/>
      </tp>
      <tp>
        <v>737</v>
        <stp/>
        <stp>YahooFinanceWatchList</stp>
        <stp>GOOG</stp>
        <stp>Low</stp>
        <tr r="L6" s="1"/>
      </tp>
      <tp>
        <v>42578.48785636574</v>
        <stp/>
        <stp>YahooFinanceWatchList</stp>
        <stp>^FTSE</stp>
        <stp>rtd_LastUpdate</stp>
        <tr r="P13" s="1"/>
      </tp>
      <tp>
        <v>192.13</v>
        <stp/>
        <stp>YahooFinanceWatchList</stp>
        <stp>LNKD</stp>
        <stp>Low</stp>
        <tr r="L7" s="1"/>
      </tp>
      <tp>
        <v>42578.727083333331</v>
        <stp/>
        <stp>YahooFinanceWatchList</stp>
        <stp>CBK.DE</stp>
        <stp>LastTradeDateTime</stp>
        <tr r="C21" s="1"/>
      </tp>
      <tp>
        <v>0</v>
        <stp/>
        <stp>YahooFinanceWatchList</stp>
        <stp>CBK.DE</stp>
        <stp>Last:tick</stp>
        <tr r="F21" s="1"/>
      </tp>
      <tp>
        <v>56.51</v>
        <stp/>
        <stp>YahooFinanceWatchList</stp>
        <stp>MSFT</stp>
        <stp>Low</stp>
        <tr r="L8" s="1"/>
      </tp>
      <tp>
        <v>40.9</v>
        <stp/>
        <stp>YahooFinanceWatchList</stp>
        <stp>ORCL</stp>
        <stp>Low</stp>
        <tr r="L9" s="1"/>
      </tp>
      <tp>
        <v>42578</v>
        <stp/>
        <stp>YahooFinanceWatchList</stp>
        <stp>EOAN.DE</stp>
        <stp>rtd_LastUpdateDate</stp>
        <tr r="Q22" s="1"/>
      </tp>
      <tp>
        <v>42578.727083333331</v>
        <stp/>
        <stp>YahooFinanceWatchList</stp>
        <stp>ACA.PA</stp>
        <stp>LastTradeDateTime</stp>
        <tr r="C23" s="1"/>
      </tp>
      <tp>
        <v>42578.477083333331</v>
        <stp/>
        <stp>YahooFinanceWatchList</stp>
        <stp>EMA.TO</stp>
        <stp>LastTradeDateTime</stp>
        <tr r="C12" s="1"/>
      </tp>
      <tp>
        <v>0</v>
        <stp/>
        <stp>YahooFinanceWatchList</stp>
        <stp>ACA.PA</stp>
        <stp>Last:tick</stp>
        <tr r="F23" s="1"/>
      </tp>
      <tp>
        <v>0</v>
        <stp/>
        <stp>YahooFinanceWatchList</stp>
        <stp>EMA.TO</stp>
        <stp>Last:tick</stp>
        <tr r="F12" s="1"/>
      </tp>
      <tp>
        <v>42578.48769908565</v>
        <stp/>
        <stp>YahooFinanceWatchList</stp>
        <stp>BARC.L</stp>
        <stp>rtd_LastUpdate</stp>
        <tr r="P15" s="1"/>
      </tp>
      <tp>
        <v>42578.487733090275</v>
        <stp/>
        <stp>YahooFinanceWatchList</stp>
        <stp>BHP.AX</stp>
        <stp>rtd_LastUpdate</stp>
        <tr r="P18" s="1"/>
      </tp>
      <tp>
        <v>42578.487742129633</v>
        <stp/>
        <stp>YahooFinanceWatchList</stp>
        <stp>BNP.PA</stp>
        <stp>rtd_LastUpdate</stp>
        <tr r="P24" s="1"/>
      </tp>
      <tp>
        <v>0</v>
        <stp/>
        <stp>YahooFinanceWatchList</stp>
        <stp>GLEN.L</stp>
        <stp>Last:tick</stp>
        <tr r="F14" s="1"/>
      </tp>
      <tp>
        <v>42578.68472222222</v>
        <stp/>
        <stp>YahooFinanceWatchList</stp>
        <stp>GLEN.L</stp>
        <stp>LastTradeDateTime</stp>
        <tr r="C14" s="1"/>
      </tp>
      <tp>
        <v>42578.630555555559</v>
        <stp/>
        <stp>YahooFinanceWatchList</stp>
        <stp>BNP.PA</stp>
        <stp>LastTradeDateTime</stp>
        <tr r="C24" s="1"/>
      </tp>
      <tp>
        <v>0</v>
        <stp/>
        <stp>YahooFinanceWatchList</stp>
        <stp>BNP.PA</stp>
        <stp>Last:tick</stp>
        <tr r="F24" s="1"/>
      </tp>
      <tp>
        <v>0</v>
        <stp/>
        <stp>YahooFinanceWatchList</stp>
        <stp>^GDAXI</stp>
        <stp>Last:tick</stp>
        <tr r="F20" s="1"/>
      </tp>
      <tp>
        <v>42578.553472222222</v>
        <stp/>
        <stp>YahooFinanceWatchList</stp>
        <stp>^GDAXI</stp>
        <stp>LastTradeDateTime</stp>
        <tr r="C20" s="1"/>
      </tp>
      <tp>
        <v>42578.487707233799</v>
        <stp/>
        <stp>YahooFinanceWatchList</stp>
        <stp>FP.PA</stp>
        <stp>rtd_LastUpdate</stp>
        <tr r="P25" s="1"/>
      </tp>
      <tp>
        <v>42578.477083333331</v>
        <stp/>
        <stp>YahooFinanceWatchList</stp>
        <stp>ABX.TO</stp>
        <stp>LastTradeDateTime</stp>
        <tr r="C11" s="1"/>
      </tp>
      <tp>
        <v>0</v>
        <stp/>
        <stp>YahooFinanceWatchList</stp>
        <stp>ABX.TO</stp>
        <stp>Last:tick</stp>
        <tr r="F11" s="1"/>
      </tp>
      <tp>
        <v>42578.685416666667</v>
        <stp/>
        <stp>YahooFinanceWatchList</stp>
        <stp>BARC.L</stp>
        <stp>LastTradeDateTime</stp>
        <tr r="C15" s="1"/>
      </tp>
      <tp>
        <v>0</v>
        <stp/>
        <stp>YahooFinanceWatchList</stp>
        <stp>BARC.L</stp>
        <stp>Last:tick</stp>
        <tr r="F15" s="1"/>
      </tp>
      <tp>
        <v>6723.71</v>
        <stp/>
        <stp>YahooFinanceWatchList</stp>
        <stp>^FTSE</stp>
        <stp>Low</stp>
        <tr r="L13" s="1"/>
      </tp>
      <tp>
        <v>960.5</v>
        <stp/>
        <stp>YahooFinanceWatchList</stp>
        <stp>BLT.L</stp>
        <stp>Low</stp>
        <tr r="L16" s="1"/>
      </tp>
      <tp>
        <v>0.48771645833333332</v>
        <stp/>
        <stp>YahooFinanceWatchList</stp>
        <stp>EOAN.DE</stp>
        <stp>rtd_LastUpdateTime</stp>
        <tr r="R22" s="1"/>
      </tp>
      <tp>
        <v>0</v>
        <stp/>
        <stp>YahooFinanceWatchList</stp>
        <stp>EOAN.DE</stp>
        <stp>Last:tick</stp>
        <tr r="F22" s="1"/>
      </tp>
      <tp>
        <v>42578.649305555555</v>
        <stp/>
        <stp>YahooFinanceWatchList</stp>
        <stp>EOAN.DE</stp>
        <stp>LastTradeDateTime</stp>
        <tr r="C22" s="1"/>
      </tp>
      <tp>
        <v>42578.487724409722</v>
        <stp/>
        <stp>YahooFinanceWatchList</stp>
        <stp>ABX.TO</stp>
        <stp>rtd_LastUpdate</stp>
        <tr r="P1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2" displayName="Table2" ref="B3:R25" totalsRowShown="0">
  <tableColumns count="17">
    <tableColumn id="1" name="Symbol" dataDxfId="20"/>
    <tableColumn id="2" name="LastTradeDateTime" dataDxfId="19">
      <calculatedColumnFormula>RTD("gartle.rtd",,"YahooFinanceWatchList",Table2[Symbol],"LastTradeDateTime")</calculatedColumnFormula>
    </tableColumn>
    <tableColumn id="3" name="LastTradeDate" dataDxfId="18">
      <calculatedColumnFormula>RTD("gartle.rtd",,"YahooFinanceWatchList",Table2[Symbol],"LastTradeDate")</calculatedColumnFormula>
    </tableColumn>
    <tableColumn id="4" name="LastTradeTime" dataDxfId="17">
      <calculatedColumnFormula>RTD("gartle.rtd",,"YahooFinanceWatchList",Table2[Symbol],"LastTradeTime")</calculatedColumnFormula>
    </tableColumn>
    <tableColumn id="17" name="LastTick" dataDxfId="16">
      <calculatedColumnFormula>RTD("gartle.rtd",,"YahooFinanceWatchList",Table2[Symbol],"Last:tick")</calculatedColumnFormula>
    </tableColumn>
    <tableColumn id="5" name="Last" dataDxfId="15">
      <calculatedColumnFormula>RTD("gartle.rtd",,"YahooFinanceWatchList",Table2[Symbol],"Last")</calculatedColumnFormula>
    </tableColumn>
    <tableColumn id="6" name="Change" dataDxfId="14">
      <calculatedColumnFormula>RTD("gartle.rtd",,"YahooFinanceWatchList",Table2[Symbol],"Change")</calculatedColumnFormula>
    </tableColumn>
    <tableColumn id="7" name="PercentChange" dataDxfId="13">
      <calculatedColumnFormula>RTD("gartle.rtd",,"YahooFinanceWatchList",Table2[Symbol],"ChangeInPercent")</calculatedColumnFormula>
    </tableColumn>
    <tableColumn id="8" name="Open" dataDxfId="12">
      <calculatedColumnFormula>RTD("gartle.rtd",,"YahooFinanceWatchList",Table2[Symbol],"Open")</calculatedColumnFormula>
    </tableColumn>
    <tableColumn id="9" name="High" dataDxfId="11">
      <calculatedColumnFormula>RTD("gartle.rtd",,"YahooFinanceWatchList",Table2[Symbol],"High")</calculatedColumnFormula>
    </tableColumn>
    <tableColumn id="10" name="Low" dataDxfId="10">
      <calculatedColumnFormula>RTD("gartle.rtd",,"YahooFinanceWatchList",Table2[Symbol],"Low")</calculatedColumnFormula>
    </tableColumn>
    <tableColumn id="11" name="Volume" dataDxfId="9">
      <calculatedColumnFormula>RTD("gartle.rtd",,"YahooFinanceWatchList",Table2[Symbol],"Volume")</calculatedColumnFormula>
    </tableColumn>
    <tableColumn id="12" name="rtd_LastError" dataDxfId="8">
      <calculatedColumnFormula>RTD("gartle.rtd",,"YahooFinanceWatchList",Table2[Symbol],"rtd_LastError")</calculatedColumnFormula>
    </tableColumn>
    <tableColumn id="13" name="rtd_LastMessage" dataDxfId="7">
      <calculatedColumnFormula>RTD("gartle.rtd",,"YahooFinanceWatchList",Table2[Symbol],"rtd_LastMessage")</calculatedColumnFormula>
    </tableColumn>
    <tableColumn id="14" name="rtd_LastUpdate" dataDxfId="6">
      <calculatedColumnFormula>RTD("gartle.rtd",,"YahooFinanceWatchList",Table2[Symbol],"rtd_LastUpdate")</calculatedColumnFormula>
    </tableColumn>
    <tableColumn id="15" name="rtd_LastUpdateDate" dataDxfId="5">
      <calculatedColumnFormula>RTD("gartle.rtd",,"YahooFinanceWatchList",Table2[Symbol],"rtd_LastUpdateDate")</calculatedColumnFormula>
    </tableColumn>
    <tableColumn id="16" name="rtd_LastUpdateTime" dataDxfId="4">
      <calculatedColumnFormula>RTD("gartle.rtd",,"YahooFinanceWatchList",Table2[Symbol],"rtd_LastUpdateTime")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R25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9.42578125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7" width="8.5703125" bestFit="1" customWidth="1"/>
    <col min="8" max="8" width="7.5703125" bestFit="1" customWidth="1"/>
    <col min="9" max="9" width="14.5703125" bestFit="1" customWidth="1"/>
    <col min="10" max="10" width="8.5703125" bestFit="1" customWidth="1"/>
    <col min="11" max="11" width="8.7109375" customWidth="1"/>
    <col min="12" max="12" width="8.5703125" bestFit="1" customWidth="1"/>
    <col min="13" max="13" width="11.140625" bestFit="1" customWidth="1"/>
    <col min="14" max="14" width="12.28515625" bestFit="1" customWidth="1"/>
    <col min="15" max="15" width="16" bestFit="1" customWidth="1"/>
    <col min="16" max="16" width="16.140625" bestFit="1" customWidth="1"/>
    <col min="17" max="17" width="19" bestFit="1" customWidth="1"/>
    <col min="18" max="18" width="19.28515625" bestFit="1" customWidth="1"/>
  </cols>
  <sheetData>
    <row r="1" spans="2:18" x14ac:dyDescent="0.25">
      <c r="C1" s="12" t="s">
        <v>39</v>
      </c>
    </row>
    <row r="3" spans="2:18" x14ac:dyDescent="0.25">
      <c r="B3" t="s">
        <v>23</v>
      </c>
      <c r="C3" t="s">
        <v>22</v>
      </c>
      <c r="D3" t="s">
        <v>21</v>
      </c>
      <c r="E3" t="s">
        <v>20</v>
      </c>
      <c r="F3" t="s">
        <v>19</v>
      </c>
      <c r="G3" t="s">
        <v>18</v>
      </c>
      <c r="H3" t="s">
        <v>17</v>
      </c>
      <c r="I3" t="s">
        <v>16</v>
      </c>
      <c r="J3" t="s">
        <v>15</v>
      </c>
      <c r="K3" t="s">
        <v>14</v>
      </c>
      <c r="L3" t="s">
        <v>13</v>
      </c>
      <c r="M3" t="s">
        <v>12</v>
      </c>
      <c r="N3" t="s">
        <v>11</v>
      </c>
      <c r="O3" t="s">
        <v>10</v>
      </c>
      <c r="P3" t="s">
        <v>9</v>
      </c>
      <c r="Q3" t="s">
        <v>8</v>
      </c>
      <c r="R3" t="s">
        <v>7</v>
      </c>
    </row>
    <row r="4" spans="2:18" x14ac:dyDescent="0.25">
      <c r="B4" s="9" t="s">
        <v>6</v>
      </c>
      <c r="C4" s="3">
        <f>RTD("gartle.rtd",,"YahooFinanceWatchList",Table2[Symbol],"LastTradeDateTime")</f>
        <v>42577.666666666664</v>
      </c>
      <c r="D4" s="2">
        <f>RTD("gartle.rtd",,"YahooFinanceWatchList",Table2[Symbol],"LastTradeDate")</f>
        <v>42577</v>
      </c>
      <c r="E4" s="1">
        <f>RTD("gartle.rtd",,"YahooFinanceWatchList",Table2[Symbol],"LastTradeTime")</f>
        <v>0.66666666666666663</v>
      </c>
      <c r="F4" s="8">
        <f>RTD("gartle.rtd",,"YahooFinanceWatchList",Table2[Symbol],"Last:tick")</f>
        <v>0</v>
      </c>
      <c r="G4" s="5">
        <f>RTD("gartle.rtd",,"YahooFinanceWatchList",Table2[Symbol],"Last")</f>
        <v>96.67</v>
      </c>
      <c r="H4" s="7">
        <f>RTD("gartle.rtd",,"YahooFinanceWatchList",Table2[Symbol],"Change")</f>
        <v>-0.67</v>
      </c>
      <c r="I4" s="6">
        <f>RTD("gartle.rtd",,"YahooFinanceWatchList",Table2[Symbol],"ChangeInPercent")</f>
        <v>-6.8830901993014179E-3</v>
      </c>
      <c r="J4" s="5">
        <f>RTD("gartle.rtd",,"YahooFinanceWatchList",Table2[Symbol],"Open")</f>
        <v>96.83</v>
      </c>
      <c r="K4" s="5">
        <f>RTD("gartle.rtd",,"YahooFinanceWatchList",Table2[Symbol],"High")</f>
        <v>97.97</v>
      </c>
      <c r="L4" s="5">
        <f>RTD("gartle.rtd",,"YahooFinanceWatchList",Table2[Symbol],"Low")</f>
        <v>96.42</v>
      </c>
      <c r="M4" s="4">
        <f>RTD("gartle.rtd",,"YahooFinanceWatchList",Table2[Symbol],"Volume")</f>
        <v>56544856</v>
      </c>
      <c r="N4">
        <f>RTD("gartle.rtd",,"YahooFinanceWatchList",Table2[Symbol],"rtd_LastError")</f>
        <v>0</v>
      </c>
      <c r="O4" t="str">
        <f>RTD("gartle.rtd",,"YahooFinanceWatchList",Table2[Symbol],"rtd_LastMessage")</f>
        <v/>
      </c>
      <c r="P4" s="3">
        <f>RTD("gartle.rtd",,"YahooFinanceWatchList",Table2[Symbol],"rtd_LastUpdate")</f>
        <v>42578.487807534722</v>
      </c>
      <c r="Q4" s="2">
        <f>RTD("gartle.rtd",,"YahooFinanceWatchList",Table2[Symbol],"rtd_LastUpdateDate")</f>
        <v>42578</v>
      </c>
      <c r="R4" s="1">
        <f>RTD("gartle.rtd",,"YahooFinanceWatchList",Table2[Symbol],"rtd_LastUpdateTime")</f>
        <v>0.48780753472222221</v>
      </c>
    </row>
    <row r="5" spans="2:18" x14ac:dyDescent="0.25">
      <c r="B5" s="9" t="s">
        <v>5</v>
      </c>
      <c r="C5" s="3">
        <f>RTD("gartle.rtd",,"YahooFinanceWatchList",Table2[Symbol],"LastTradeDateTime")</f>
        <v>42577.666666666664</v>
      </c>
      <c r="D5" s="2">
        <f>RTD("gartle.rtd",,"YahooFinanceWatchList",Table2[Symbol],"LastTradeDate")</f>
        <v>42577</v>
      </c>
      <c r="E5" s="1">
        <f>RTD("gartle.rtd",,"YahooFinanceWatchList",Table2[Symbol],"LastTradeTime")</f>
        <v>0.66666666666666663</v>
      </c>
      <c r="F5" s="8">
        <f>RTD("gartle.rtd",,"YahooFinanceWatchList",Table2[Symbol],"Last:tick")</f>
        <v>0</v>
      </c>
      <c r="G5" s="5">
        <f>RTD("gartle.rtd",,"YahooFinanceWatchList",Table2[Symbol],"Last")</f>
        <v>121.22</v>
      </c>
      <c r="H5" s="7">
        <f>RTD("gartle.rtd",,"YahooFinanceWatchList",Table2[Symbol],"Change")</f>
        <v>-0.41</v>
      </c>
      <c r="I5" s="6">
        <f>RTD("gartle.rtd",,"YahooFinanceWatchList",Table2[Symbol],"ChangeInPercent")</f>
        <v>-3.3708788950094549E-3</v>
      </c>
      <c r="J5" s="5">
        <f>RTD("gartle.rtd",,"YahooFinanceWatchList",Table2[Symbol],"Open")</f>
        <v>122</v>
      </c>
      <c r="K5" s="5">
        <f>RTD("gartle.rtd",,"YahooFinanceWatchList",Table2[Symbol],"High")</f>
        <v>122.07</v>
      </c>
      <c r="L5" s="5">
        <f>RTD("gartle.rtd",,"YahooFinanceWatchList",Table2[Symbol],"Low")</f>
        <v>120.75</v>
      </c>
      <c r="M5" s="4">
        <f>RTD("gartle.rtd",,"YahooFinanceWatchList",Table2[Symbol],"Volume")</f>
        <v>17644538</v>
      </c>
      <c r="N5">
        <f>RTD("gartle.rtd",,"YahooFinanceWatchList",Table2[Symbol],"rtd_LastError")</f>
        <v>0</v>
      </c>
      <c r="O5" t="str">
        <f>RTD("gartle.rtd",,"YahooFinanceWatchList",Table2[Symbol],"rtd_LastMessage")</f>
        <v/>
      </c>
      <c r="P5" s="3">
        <f>RTD("gartle.rtd",,"YahooFinanceWatchList",Table2[Symbol],"rtd_LastUpdate")</f>
        <v>42578.487758229167</v>
      </c>
      <c r="Q5" s="2">
        <f>RTD("gartle.rtd",,"YahooFinanceWatchList",Table2[Symbol],"rtd_LastUpdateDate")</f>
        <v>42578</v>
      </c>
      <c r="R5" s="1">
        <f>RTD("gartle.rtd",,"YahooFinanceWatchList",Table2[Symbol],"rtd_LastUpdateTime")</f>
        <v>0.48775822916666667</v>
      </c>
    </row>
    <row r="6" spans="2:18" x14ac:dyDescent="0.25">
      <c r="B6" s="9" t="s">
        <v>4</v>
      </c>
      <c r="C6" s="3">
        <f>RTD("gartle.rtd",,"YahooFinanceWatchList",Table2[Symbol],"LastTradeDateTime")</f>
        <v>42578.442361111112</v>
      </c>
      <c r="D6" s="2">
        <f>RTD("gartle.rtd",,"YahooFinanceWatchList",Table2[Symbol],"LastTradeDate")</f>
        <v>42578</v>
      </c>
      <c r="E6" s="1">
        <f>RTD("gartle.rtd",,"YahooFinanceWatchList",Table2[Symbol],"LastTradeTime")</f>
        <v>0.44236111111111109</v>
      </c>
      <c r="F6" s="8">
        <f>RTD("gartle.rtd",,"YahooFinanceWatchList",Table2[Symbol],"Last:tick")</f>
        <v>0</v>
      </c>
      <c r="G6" s="5">
        <f>RTD("gartle.rtd",,"YahooFinanceWatchList",Table2[Symbol],"Last")</f>
        <v>742.63</v>
      </c>
      <c r="H6" s="7">
        <f>RTD("gartle.rtd",,"YahooFinanceWatchList",Table2[Symbol],"Change")</f>
        <v>4.21</v>
      </c>
      <c r="I6" s="6">
        <f>RTD("gartle.rtd",,"YahooFinanceWatchList",Table2[Symbol],"ChangeInPercent")</f>
        <v>5.7013623682998834E-3</v>
      </c>
      <c r="J6" s="5">
        <f>RTD("gartle.rtd",,"YahooFinanceWatchList",Table2[Symbol],"Open")</f>
        <v>738.28</v>
      </c>
      <c r="K6" s="5">
        <f>RTD("gartle.rtd",,"YahooFinanceWatchList",Table2[Symbol],"High")</f>
        <v>743.93</v>
      </c>
      <c r="L6" s="5">
        <f>RTD("gartle.rtd",,"YahooFinanceWatchList",Table2[Symbol],"Low")</f>
        <v>737</v>
      </c>
      <c r="M6" s="4">
        <f>RTD("gartle.rtd",,"YahooFinanceWatchList",Table2[Symbol],"Volume")</f>
        <v>361300</v>
      </c>
      <c r="N6">
        <f>RTD("gartle.rtd",,"YahooFinanceWatchList",Table2[Symbol],"rtd_LastError")</f>
        <v>0</v>
      </c>
      <c r="O6" t="str">
        <f>RTD("gartle.rtd",,"YahooFinanceWatchList",Table2[Symbol],"rtd_LastMessage")</f>
        <v/>
      </c>
      <c r="P6" s="3">
        <f>RTD("gartle.rtd",,"YahooFinanceWatchList",Table2[Symbol],"rtd_LastUpdate")</f>
        <v>42578.487831585648</v>
      </c>
      <c r="Q6" s="2">
        <f>RTD("gartle.rtd",,"YahooFinanceWatchList",Table2[Symbol],"rtd_LastUpdateDate")</f>
        <v>42578</v>
      </c>
      <c r="R6" s="1">
        <f>RTD("gartle.rtd",,"YahooFinanceWatchList",Table2[Symbol],"rtd_LastUpdateTime")</f>
        <v>0.48783158564814816</v>
      </c>
    </row>
    <row r="7" spans="2:18" x14ac:dyDescent="0.25">
      <c r="B7" s="9" t="s">
        <v>3</v>
      </c>
      <c r="C7" s="3">
        <f>RTD("gartle.rtd",,"YahooFinanceWatchList",Table2[Symbol],"LastTradeDateTime")</f>
        <v>42578.418055555558</v>
      </c>
      <c r="D7" s="2">
        <f>RTD("gartle.rtd",,"YahooFinanceWatchList",Table2[Symbol],"LastTradeDate")</f>
        <v>42578</v>
      </c>
      <c r="E7" s="1">
        <f>RTD("gartle.rtd",,"YahooFinanceWatchList",Table2[Symbol],"LastTradeTime")</f>
        <v>0.41805555555555557</v>
      </c>
      <c r="F7" s="8">
        <f>RTD("gartle.rtd",,"YahooFinanceWatchList",Table2[Symbol],"Last:tick")</f>
        <v>0</v>
      </c>
      <c r="G7" s="5">
        <f>RTD("gartle.rtd",,"YahooFinanceWatchList",Table2[Symbol],"Last")</f>
        <v>192.50989999999999</v>
      </c>
      <c r="H7" s="7">
        <f>RTD("gartle.rtd",,"YahooFinanceWatchList",Table2[Symbol],"Change")</f>
        <v>-4.0099999999999997E-2</v>
      </c>
      <c r="I7" s="6">
        <f>RTD("gartle.rtd",,"YahooFinanceWatchList",Table2[Symbol],"ChangeInPercent")</f>
        <v>-2.082575954297585E-4</v>
      </c>
      <c r="J7" s="5">
        <f>RTD("gartle.rtd",,"YahooFinanceWatchList",Table2[Symbol],"Open")</f>
        <v>192.13</v>
      </c>
      <c r="K7" s="5">
        <f>RTD("gartle.rtd",,"YahooFinanceWatchList",Table2[Symbol],"High")</f>
        <v>192.51</v>
      </c>
      <c r="L7" s="5">
        <f>RTD("gartle.rtd",,"YahooFinanceWatchList",Table2[Symbol],"Low")</f>
        <v>192.13</v>
      </c>
      <c r="M7" s="4">
        <f>RTD("gartle.rtd",,"YahooFinanceWatchList",Table2[Symbol],"Volume")</f>
        <v>74362</v>
      </c>
      <c r="N7">
        <f>RTD("gartle.rtd",,"YahooFinanceWatchList",Table2[Symbol],"rtd_LastError")</f>
        <v>0</v>
      </c>
      <c r="O7" t="str">
        <f>RTD("gartle.rtd",,"YahooFinanceWatchList",Table2[Symbol],"rtd_LastMessage")</f>
        <v/>
      </c>
      <c r="P7" s="3">
        <f>RTD("gartle.rtd",,"YahooFinanceWatchList",Table2[Symbol],"rtd_LastUpdate")</f>
        <v>42578.487783368058</v>
      </c>
      <c r="Q7" s="2">
        <f>RTD("gartle.rtd",,"YahooFinanceWatchList",Table2[Symbol],"rtd_LastUpdateDate")</f>
        <v>42578</v>
      </c>
      <c r="R7" s="1">
        <f>RTD("gartle.rtd",,"YahooFinanceWatchList",Table2[Symbol],"rtd_LastUpdateTime")</f>
        <v>0.48778336805555556</v>
      </c>
    </row>
    <row r="8" spans="2:18" x14ac:dyDescent="0.25">
      <c r="B8" s="9" t="s">
        <v>2</v>
      </c>
      <c r="C8" s="3">
        <f>RTD("gartle.rtd",,"YahooFinanceWatchList",Table2[Symbol],"LastTradeDateTime")</f>
        <v>42577.666666666664</v>
      </c>
      <c r="D8" s="2">
        <f>RTD("gartle.rtd",,"YahooFinanceWatchList",Table2[Symbol],"LastTradeDate")</f>
        <v>42577</v>
      </c>
      <c r="E8" s="1">
        <f>RTD("gartle.rtd",,"YahooFinanceWatchList",Table2[Symbol],"LastTradeTime")</f>
        <v>0.66666666666666663</v>
      </c>
      <c r="F8" s="8">
        <f>RTD("gartle.rtd",,"YahooFinanceWatchList",Table2[Symbol],"Last:tick")</f>
        <v>0</v>
      </c>
      <c r="G8" s="5">
        <f>RTD("gartle.rtd",,"YahooFinanceWatchList",Table2[Symbol],"Last")</f>
        <v>56.76</v>
      </c>
      <c r="H8" s="7">
        <f>RTD("gartle.rtd",,"YahooFinanceWatchList",Table2[Symbol],"Change")</f>
        <v>0.03</v>
      </c>
      <c r="I8" s="6">
        <f>RTD("gartle.rtd",,"YahooFinanceWatchList",Table2[Symbol],"ChangeInPercent")</f>
        <v>5.2882072977260709E-4</v>
      </c>
      <c r="J8" s="5">
        <f>RTD("gartle.rtd",,"YahooFinanceWatchList",Table2[Symbol],"Open")</f>
        <v>56.52</v>
      </c>
      <c r="K8" s="5">
        <f>RTD("gartle.rtd",,"YahooFinanceWatchList",Table2[Symbol],"High")</f>
        <v>57.29</v>
      </c>
      <c r="L8" s="5">
        <f>RTD("gartle.rtd",,"YahooFinanceWatchList",Table2[Symbol],"Low")</f>
        <v>56.51</v>
      </c>
      <c r="M8" s="4">
        <f>RTD("gartle.rtd",,"YahooFinanceWatchList",Table2[Symbol],"Volume")</f>
        <v>28080015</v>
      </c>
      <c r="N8">
        <f>RTD("gartle.rtd",,"YahooFinanceWatchList",Table2[Symbol],"rtd_LastError")</f>
        <v>0</v>
      </c>
      <c r="O8" t="str">
        <f>RTD("gartle.rtd",,"YahooFinanceWatchList",Table2[Symbol],"rtd_LastMessage")</f>
        <v/>
      </c>
      <c r="P8" s="3">
        <f>RTD("gartle.rtd",,"YahooFinanceWatchList",Table2[Symbol],"rtd_LastUpdate")</f>
        <v>42578.487766550927</v>
      </c>
      <c r="Q8" s="2">
        <f>RTD("gartle.rtd",,"YahooFinanceWatchList",Table2[Symbol],"rtd_LastUpdateDate")</f>
        <v>42578</v>
      </c>
      <c r="R8" s="1">
        <f>RTD("gartle.rtd",,"YahooFinanceWatchList",Table2[Symbol],"rtd_LastUpdateTime")</f>
        <v>0.48776655092592591</v>
      </c>
    </row>
    <row r="9" spans="2:18" x14ac:dyDescent="0.25">
      <c r="B9" s="9" t="s">
        <v>1</v>
      </c>
      <c r="C9" s="3">
        <f>RTD("gartle.rtd",,"YahooFinanceWatchList",Table2[Symbol],"LastTradeDateTime")</f>
        <v>42578.408333333333</v>
      </c>
      <c r="D9" s="2">
        <f>RTD("gartle.rtd",,"YahooFinanceWatchList",Table2[Symbol],"LastTradeDate")</f>
        <v>42578</v>
      </c>
      <c r="E9" s="1">
        <f>RTD("gartle.rtd",,"YahooFinanceWatchList",Table2[Symbol],"LastTradeTime")</f>
        <v>0.40833333333333333</v>
      </c>
      <c r="F9" s="8">
        <f>RTD("gartle.rtd",,"YahooFinanceWatchList",Table2[Symbol],"Last:tick")</f>
        <v>0</v>
      </c>
      <c r="G9" s="5">
        <f>RTD("gartle.rtd",,"YahooFinanceWatchList",Table2[Symbol],"Last")</f>
        <v>40.93</v>
      </c>
      <c r="H9" s="7">
        <f>RTD("gartle.rtd",,"YahooFinanceWatchList",Table2[Symbol],"Change")</f>
        <v>-0.01</v>
      </c>
      <c r="I9" s="6">
        <f>RTD("gartle.rtd",,"YahooFinanceWatchList",Table2[Symbol],"ChangeInPercent")</f>
        <v>-2.4425989252564728E-4</v>
      </c>
      <c r="J9" s="5">
        <f>RTD("gartle.rtd",,"YahooFinanceWatchList",Table2[Symbol],"Open")</f>
        <v>41.03</v>
      </c>
      <c r="K9" s="5">
        <f>RTD("gartle.rtd",,"YahooFinanceWatchList",Table2[Symbol],"High")</f>
        <v>41.09</v>
      </c>
      <c r="L9" s="5">
        <f>RTD("gartle.rtd",,"YahooFinanceWatchList",Table2[Symbol],"Low")</f>
        <v>40.9</v>
      </c>
      <c r="M9" s="4">
        <f>RTD("gartle.rtd",,"YahooFinanceWatchList",Table2[Symbol],"Volume")</f>
        <v>1057767</v>
      </c>
      <c r="N9">
        <f>RTD("gartle.rtd",,"YahooFinanceWatchList",Table2[Symbol],"rtd_LastError")</f>
        <v>0</v>
      </c>
      <c r="O9" t="str">
        <f>RTD("gartle.rtd",,"YahooFinanceWatchList",Table2[Symbol],"rtd_LastMessage")</f>
        <v/>
      </c>
      <c r="P9" s="3">
        <f>RTD("gartle.rtd",,"YahooFinanceWatchList",Table2[Symbol],"rtd_LastUpdate")</f>
        <v>42578.487750277774</v>
      </c>
      <c r="Q9" s="2">
        <f>RTD("gartle.rtd",,"YahooFinanceWatchList",Table2[Symbol],"rtd_LastUpdateDate")</f>
        <v>42578</v>
      </c>
      <c r="R9" s="1">
        <f>RTD("gartle.rtd",,"YahooFinanceWatchList",Table2[Symbol],"rtd_LastUpdateTime")</f>
        <v>0.4877502777777778</v>
      </c>
    </row>
    <row r="10" spans="2:18" x14ac:dyDescent="0.25">
      <c r="B10" s="9" t="s">
        <v>0</v>
      </c>
      <c r="C10" s="3">
        <f>RTD("gartle.rtd",,"YahooFinanceWatchList",Table2[Symbol],"LastTradeDateTime")</f>
        <v>42577.666666666664</v>
      </c>
      <c r="D10" s="2">
        <f>RTD("gartle.rtd",,"YahooFinanceWatchList",Table2[Symbol],"LastTradeDate")</f>
        <v>42577</v>
      </c>
      <c r="E10" s="1">
        <f>RTD("gartle.rtd",,"YahooFinanceWatchList",Table2[Symbol],"LastTradeTime")</f>
        <v>0.66666666666666663</v>
      </c>
      <c r="F10" s="8">
        <f>RTD("gartle.rtd",,"YahooFinanceWatchList",Table2[Symbol],"Last:tick")</f>
        <v>0</v>
      </c>
      <c r="G10" s="5">
        <f>RTD("gartle.rtd",,"YahooFinanceWatchList",Table2[Symbol],"Last")</f>
        <v>38.76</v>
      </c>
      <c r="H10" s="7">
        <f>RTD("gartle.rtd",,"YahooFinanceWatchList",Table2[Symbol],"Change")</f>
        <v>0.44</v>
      </c>
      <c r="I10" s="6">
        <f>RTD("gartle.rtd",,"YahooFinanceWatchList",Table2[Symbol],"ChangeInPercent")</f>
        <v>1.1482254697286013E-2</v>
      </c>
      <c r="J10" s="5">
        <f>RTD("gartle.rtd",,"YahooFinanceWatchList",Table2[Symbol],"Open")</f>
        <v>38.03</v>
      </c>
      <c r="K10" s="5">
        <f>RTD("gartle.rtd",,"YahooFinanceWatchList",Table2[Symbol],"High")</f>
        <v>38.83</v>
      </c>
      <c r="L10" s="5">
        <f>RTD("gartle.rtd",,"YahooFinanceWatchList",Table2[Symbol],"Low")</f>
        <v>37.9</v>
      </c>
      <c r="M10" s="4">
        <f>RTD("gartle.rtd",,"YahooFinanceWatchList",Table2[Symbol],"Volume")</f>
        <v>15978947</v>
      </c>
      <c r="N10">
        <f>RTD("gartle.rtd",,"YahooFinanceWatchList",Table2[Symbol],"rtd_LastError")</f>
        <v>0</v>
      </c>
      <c r="O10" t="str">
        <f>RTD("gartle.rtd",,"YahooFinanceWatchList",Table2[Symbol],"rtd_LastMessage")</f>
        <v/>
      </c>
      <c r="P10" s="3">
        <f>RTD("gartle.rtd",,"YahooFinanceWatchList",Table2[Symbol],"rtd_LastUpdate")</f>
        <v>42578.487799571762</v>
      </c>
      <c r="Q10" s="2">
        <f>RTD("gartle.rtd",,"YahooFinanceWatchList",Table2[Symbol],"rtd_LastUpdateDate")</f>
        <v>42578</v>
      </c>
      <c r="R10" s="1">
        <f>RTD("gartle.rtd",,"YahooFinanceWatchList",Table2[Symbol],"rtd_LastUpdateTime")</f>
        <v>0.48779957175925925</v>
      </c>
    </row>
    <row r="11" spans="2:18" x14ac:dyDescent="0.25">
      <c r="B11" s="9" t="s">
        <v>24</v>
      </c>
      <c r="C11" s="3">
        <f>RTD("gartle.rtd",,"YahooFinanceWatchList",Table2[Symbol],"LastTradeDateTime")</f>
        <v>42578.477083333331</v>
      </c>
      <c r="D11" s="2">
        <f>RTD("gartle.rtd",,"YahooFinanceWatchList",Table2[Symbol],"LastTradeDate")</f>
        <v>42578</v>
      </c>
      <c r="E11" s="1">
        <f>RTD("gartle.rtd",,"YahooFinanceWatchList",Table2[Symbol],"LastTradeTime")</f>
        <v>0.47708333333333336</v>
      </c>
      <c r="F11" s="10">
        <f>RTD("gartle.rtd",,"YahooFinanceWatchList",Table2[Symbol],"Last:tick")</f>
        <v>0</v>
      </c>
      <c r="G11" s="5">
        <f>RTD("gartle.rtd",,"YahooFinanceWatchList",Table2[Symbol],"Last")</f>
        <v>27.47</v>
      </c>
      <c r="H11" s="7">
        <f>RTD("gartle.rtd",,"YahooFinanceWatchList",Table2[Symbol],"Change")</f>
        <v>0.5</v>
      </c>
      <c r="I11" s="6">
        <f>RTD("gartle.rtd",,"YahooFinanceWatchList",Table2[Symbol],"ChangeInPercent")</f>
        <v>1.8539117538005193E-2</v>
      </c>
      <c r="J11" s="5">
        <f>RTD("gartle.rtd",,"YahooFinanceWatchList",Table2[Symbol],"Open")</f>
        <v>27.41</v>
      </c>
      <c r="K11" s="5">
        <f>RTD("gartle.rtd",,"YahooFinanceWatchList",Table2[Symbol],"High")</f>
        <v>27.75</v>
      </c>
      <c r="L11" s="5">
        <f>RTD("gartle.rtd",,"YahooFinanceWatchList",Table2[Symbol],"Low")</f>
        <v>27.35</v>
      </c>
      <c r="M11" s="4">
        <f>RTD("gartle.rtd",,"YahooFinanceWatchList",Table2[Symbol],"Volume")</f>
        <v>1744951</v>
      </c>
      <c r="N11" s="11">
        <f>RTD("gartle.rtd",,"YahooFinanceWatchList",Table2[Symbol],"rtd_LastError")</f>
        <v>0</v>
      </c>
      <c r="O11" s="11" t="str">
        <f>RTD("gartle.rtd",,"YahooFinanceWatchList",Table2[Symbol],"rtd_LastMessage")</f>
        <v/>
      </c>
      <c r="P11" s="3">
        <f>RTD("gartle.rtd",,"YahooFinanceWatchList",Table2[Symbol],"rtd_LastUpdate")</f>
        <v>42578.487724409722</v>
      </c>
      <c r="Q11" s="2">
        <f>RTD("gartle.rtd",,"YahooFinanceWatchList",Table2[Symbol],"rtd_LastUpdateDate")</f>
        <v>42578</v>
      </c>
      <c r="R11" s="1">
        <f>RTD("gartle.rtd",,"YahooFinanceWatchList",Table2[Symbol],"rtd_LastUpdateTime")</f>
        <v>0.4877244097222222</v>
      </c>
    </row>
    <row r="12" spans="2:18" x14ac:dyDescent="0.25">
      <c r="B12" s="9" t="s">
        <v>25</v>
      </c>
      <c r="C12" s="3">
        <f>RTD("gartle.rtd",,"YahooFinanceWatchList",Table2[Symbol],"LastTradeDateTime")</f>
        <v>42578.477083333331</v>
      </c>
      <c r="D12" s="2">
        <f>RTD("gartle.rtd",,"YahooFinanceWatchList",Table2[Symbol],"LastTradeDate")</f>
        <v>42578</v>
      </c>
      <c r="E12" s="1">
        <f>RTD("gartle.rtd",,"YahooFinanceWatchList",Table2[Symbol],"LastTradeTime")</f>
        <v>0.47708333333333336</v>
      </c>
      <c r="F12" s="10">
        <f>RTD("gartle.rtd",,"YahooFinanceWatchList",Table2[Symbol],"Last:tick")</f>
        <v>0</v>
      </c>
      <c r="G12" s="5">
        <f>RTD("gartle.rtd",,"YahooFinanceWatchList",Table2[Symbol],"Last")</f>
        <v>48.39</v>
      </c>
      <c r="H12" s="7">
        <f>RTD("gartle.rtd",,"YahooFinanceWatchList",Table2[Symbol],"Change")</f>
        <v>-0.42</v>
      </c>
      <c r="I12" s="6">
        <f>RTD("gartle.rtd",,"YahooFinanceWatchList",Table2[Symbol],"ChangeInPercent")</f>
        <v>-8.6047940995697594E-3</v>
      </c>
      <c r="J12" s="5">
        <f>RTD("gartle.rtd",,"YahooFinanceWatchList",Table2[Symbol],"Open")</f>
        <v>48.81</v>
      </c>
      <c r="K12" s="5">
        <f>RTD("gartle.rtd",,"YahooFinanceWatchList",Table2[Symbol],"High")</f>
        <v>48.96</v>
      </c>
      <c r="L12" s="5">
        <f>RTD("gartle.rtd",,"YahooFinanceWatchList",Table2[Symbol],"Low")</f>
        <v>48.29</v>
      </c>
      <c r="M12" s="4">
        <f>RTD("gartle.rtd",,"YahooFinanceWatchList",Table2[Symbol],"Volume")</f>
        <v>193897</v>
      </c>
      <c r="N12" s="11">
        <f>RTD("gartle.rtd",,"YahooFinanceWatchList",Table2[Symbol],"rtd_LastError")</f>
        <v>0</v>
      </c>
      <c r="O12" s="11" t="str">
        <f>RTD("gartle.rtd",,"YahooFinanceWatchList",Table2[Symbol],"rtd_LastMessage")</f>
        <v/>
      </c>
      <c r="P12" s="3">
        <f>RTD("gartle.rtd",,"YahooFinanceWatchList",Table2[Symbol],"rtd_LastUpdate")</f>
        <v>42578.487823634263</v>
      </c>
      <c r="Q12" s="2">
        <f>RTD("gartle.rtd",,"YahooFinanceWatchList",Table2[Symbol],"rtd_LastUpdateDate")</f>
        <v>42578</v>
      </c>
      <c r="R12" s="1">
        <f>RTD("gartle.rtd",,"YahooFinanceWatchList",Table2[Symbol],"rtd_LastUpdateTime")</f>
        <v>0.48782363425925929</v>
      </c>
    </row>
    <row r="13" spans="2:18" x14ac:dyDescent="0.25">
      <c r="B13" s="9" t="s">
        <v>26</v>
      </c>
      <c r="C13" s="3">
        <f>RTD("gartle.rtd",,"YahooFinanceWatchList",Table2[Symbol],"LastTradeDateTime")</f>
        <v>42578.533333333333</v>
      </c>
      <c r="D13" s="2">
        <f>RTD("gartle.rtd",,"YahooFinanceWatchList",Table2[Symbol],"LastTradeDate")</f>
        <v>42578</v>
      </c>
      <c r="E13" s="1">
        <f>RTD("gartle.rtd",,"YahooFinanceWatchList",Table2[Symbol],"LastTradeTime")</f>
        <v>0.53333333333333333</v>
      </c>
      <c r="F13" s="10">
        <f>RTD("gartle.rtd",,"YahooFinanceWatchList",Table2[Symbol],"Last:tick")</f>
        <v>0</v>
      </c>
      <c r="G13" s="5">
        <f>RTD("gartle.rtd",,"YahooFinanceWatchList",Table2[Symbol],"Last")</f>
        <v>6763.09</v>
      </c>
      <c r="H13" s="7">
        <f>RTD("gartle.rtd",,"YahooFinanceWatchList",Table2[Symbol],"Change")</f>
        <v>39.06</v>
      </c>
      <c r="I13" s="6">
        <f>RTD("gartle.rtd",,"YahooFinanceWatchList",Table2[Symbol],"ChangeInPercent")</f>
        <v>5.8090163190824559E-3</v>
      </c>
      <c r="J13" s="5">
        <f>RTD("gartle.rtd",,"YahooFinanceWatchList",Table2[Symbol],"Open")</f>
        <v>6724.03</v>
      </c>
      <c r="K13" s="5">
        <f>RTD("gartle.rtd",,"YahooFinanceWatchList",Table2[Symbol],"High")</f>
        <v>6765.5</v>
      </c>
      <c r="L13" s="5">
        <f>RTD("gartle.rtd",,"YahooFinanceWatchList",Table2[Symbol],"Low")</f>
        <v>6723.71</v>
      </c>
      <c r="M13" s="4">
        <f>RTD("gartle.rtd",,"YahooFinanceWatchList",Table2[Symbol],"Volume")</f>
        <v>0</v>
      </c>
      <c r="N13" s="11">
        <f>RTD("gartle.rtd",,"YahooFinanceWatchList",Table2[Symbol],"rtd_LastError")</f>
        <v>0</v>
      </c>
      <c r="O13" s="11" t="str">
        <f>RTD("gartle.rtd",,"YahooFinanceWatchList",Table2[Symbol],"rtd_LastMessage")</f>
        <v/>
      </c>
      <c r="P13" s="3">
        <f>RTD("gartle.rtd",,"YahooFinanceWatchList",Table2[Symbol],"rtd_LastUpdate")</f>
        <v>42578.48785636574</v>
      </c>
      <c r="Q13" s="2">
        <f>RTD("gartle.rtd",,"YahooFinanceWatchList",Table2[Symbol],"rtd_LastUpdateDate")</f>
        <v>42578</v>
      </c>
      <c r="R13" s="1">
        <f>RTD("gartle.rtd",,"YahooFinanceWatchList",Table2[Symbol],"rtd_LastUpdateTime")</f>
        <v>0.48785636574074076</v>
      </c>
    </row>
    <row r="14" spans="2:18" x14ac:dyDescent="0.25">
      <c r="B14" s="9" t="s">
        <v>27</v>
      </c>
      <c r="C14" s="3">
        <f>RTD("gartle.rtd",,"YahooFinanceWatchList",Table2[Symbol],"LastTradeDateTime")</f>
        <v>42578.68472222222</v>
      </c>
      <c r="D14" s="2">
        <f>RTD("gartle.rtd",,"YahooFinanceWatchList",Table2[Symbol],"LastTradeDate")</f>
        <v>42578</v>
      </c>
      <c r="E14" s="1">
        <f>RTD("gartle.rtd",,"YahooFinanceWatchList",Table2[Symbol],"LastTradeTime")</f>
        <v>0.68472222222222223</v>
      </c>
      <c r="F14" s="10">
        <f>RTD("gartle.rtd",,"YahooFinanceWatchList",Table2[Symbol],"Last:tick")</f>
        <v>0</v>
      </c>
      <c r="G14" s="5">
        <f>RTD("gartle.rtd",,"YahooFinanceWatchList",Table2[Symbol],"Last")</f>
        <v>189</v>
      </c>
      <c r="H14" s="7">
        <f>RTD("gartle.rtd",,"YahooFinanceWatchList",Table2[Symbol],"Change")</f>
        <v>2.1</v>
      </c>
      <c r="I14" s="6">
        <f>RTD("gartle.rtd",,"YahooFinanceWatchList",Table2[Symbol],"ChangeInPercent")</f>
        <v>1.1235955056179775E-2</v>
      </c>
      <c r="J14" s="5">
        <f>RTD("gartle.rtd",,"YahooFinanceWatchList",Table2[Symbol],"Open")</f>
        <v>187.5</v>
      </c>
      <c r="K14" s="5">
        <f>RTD("gartle.rtd",,"YahooFinanceWatchList",Table2[Symbol],"High")</f>
        <v>191.7</v>
      </c>
      <c r="L14" s="5">
        <f>RTD("gartle.rtd",,"YahooFinanceWatchList",Table2[Symbol],"Low")</f>
        <v>186.8</v>
      </c>
      <c r="M14" s="4">
        <f>RTD("gartle.rtd",,"YahooFinanceWatchList",Table2[Symbol],"Volume")</f>
        <v>28937492</v>
      </c>
      <c r="N14" s="11">
        <f>RTD("gartle.rtd",,"YahooFinanceWatchList",Table2[Symbol],"rtd_LastError")</f>
        <v>0</v>
      </c>
      <c r="O14" s="11" t="str">
        <f>RTD("gartle.rtd",,"YahooFinanceWatchList",Table2[Symbol],"rtd_LastMessage")</f>
        <v/>
      </c>
      <c r="P14" s="3">
        <f>RTD("gartle.rtd",,"YahooFinanceWatchList",Table2[Symbol],"rtd_LastUpdate")</f>
        <v>42578.487690231479</v>
      </c>
      <c r="Q14" s="2">
        <f>RTD("gartle.rtd",,"YahooFinanceWatchList",Table2[Symbol],"rtd_LastUpdateDate")</f>
        <v>42578</v>
      </c>
      <c r="R14" s="1">
        <f>RTD("gartle.rtd",,"YahooFinanceWatchList",Table2[Symbol],"rtd_LastUpdateTime")</f>
        <v>0.4876902314814815</v>
      </c>
    </row>
    <row r="15" spans="2:18" x14ac:dyDescent="0.25">
      <c r="B15" s="9" t="s">
        <v>28</v>
      </c>
      <c r="C15" s="3">
        <f>RTD("gartle.rtd",,"YahooFinanceWatchList",Table2[Symbol],"LastTradeDateTime")</f>
        <v>42578.685416666667</v>
      </c>
      <c r="D15" s="2">
        <f>RTD("gartle.rtd",,"YahooFinanceWatchList",Table2[Symbol],"LastTradeDate")</f>
        <v>42578</v>
      </c>
      <c r="E15" s="1">
        <f>RTD("gartle.rtd",,"YahooFinanceWatchList",Table2[Symbol],"LastTradeTime")</f>
        <v>0.68541666666666667</v>
      </c>
      <c r="F15" s="10">
        <f>RTD("gartle.rtd",,"YahooFinanceWatchList",Table2[Symbol],"Last:tick")</f>
        <v>0</v>
      </c>
      <c r="G15" s="5">
        <f>RTD("gartle.rtd",,"YahooFinanceWatchList",Table2[Symbol],"Last")</f>
        <v>149.54040000000001</v>
      </c>
      <c r="H15" s="7">
        <f>RTD("gartle.rtd",,"YahooFinanceWatchList",Table2[Symbol],"Change")</f>
        <v>0.54039999999999999</v>
      </c>
      <c r="I15" s="6">
        <f>RTD("gartle.rtd",,"YahooFinanceWatchList",Table2[Symbol],"ChangeInPercent")</f>
        <v>3.6268456375838924E-3</v>
      </c>
      <c r="J15" s="5">
        <f>RTD("gartle.rtd",,"YahooFinanceWatchList",Table2[Symbol],"Open")</f>
        <v>150</v>
      </c>
      <c r="K15" s="5">
        <f>RTD("gartle.rtd",,"YahooFinanceWatchList",Table2[Symbol],"High")</f>
        <v>150.94999999999999</v>
      </c>
      <c r="L15" s="5">
        <f>RTD("gartle.rtd",,"YahooFinanceWatchList",Table2[Symbol],"Low")</f>
        <v>147.72</v>
      </c>
      <c r="M15" s="4">
        <f>RTD("gartle.rtd",,"YahooFinanceWatchList",Table2[Symbol],"Volume")</f>
        <v>28543536</v>
      </c>
      <c r="N15" s="11">
        <f>RTD("gartle.rtd",,"YahooFinanceWatchList",Table2[Symbol],"rtd_LastError")</f>
        <v>0</v>
      </c>
      <c r="O15" s="11" t="str">
        <f>RTD("gartle.rtd",,"YahooFinanceWatchList",Table2[Symbol],"rtd_LastMessage")</f>
        <v/>
      </c>
      <c r="P15" s="3">
        <f>RTD("gartle.rtd",,"YahooFinanceWatchList",Table2[Symbol],"rtd_LastUpdate")</f>
        <v>42578.48769908565</v>
      </c>
      <c r="Q15" s="2">
        <f>RTD("gartle.rtd",,"YahooFinanceWatchList",Table2[Symbol],"rtd_LastUpdateDate")</f>
        <v>42578</v>
      </c>
      <c r="R15" s="1">
        <f>RTD("gartle.rtd",,"YahooFinanceWatchList",Table2[Symbol],"rtd_LastUpdateTime")</f>
        <v>0.48769908564814812</v>
      </c>
    </row>
    <row r="16" spans="2:18" x14ac:dyDescent="0.25">
      <c r="B16" s="9" t="s">
        <v>29</v>
      </c>
      <c r="C16" s="3">
        <f>RTD("gartle.rtd",,"YahooFinanceWatchList",Table2[Symbol],"LastTradeDateTime")</f>
        <v>42578.685416666667</v>
      </c>
      <c r="D16" s="2">
        <f>RTD("gartle.rtd",,"YahooFinanceWatchList",Table2[Symbol],"LastTradeDate")</f>
        <v>42578</v>
      </c>
      <c r="E16" s="1">
        <f>RTD("gartle.rtd",,"YahooFinanceWatchList",Table2[Symbol],"LastTradeTime")</f>
        <v>0.68541666666666667</v>
      </c>
      <c r="F16" s="10">
        <f>RTD("gartle.rtd",,"YahooFinanceWatchList",Table2[Symbol],"Last:tick")</f>
        <v>0</v>
      </c>
      <c r="G16" s="5">
        <f>RTD("gartle.rtd",,"YahooFinanceWatchList",Table2[Symbol],"Last")</f>
        <v>965.1</v>
      </c>
      <c r="H16" s="7">
        <f>RTD("gartle.rtd",,"YahooFinanceWatchList",Table2[Symbol],"Change")</f>
        <v>14.1</v>
      </c>
      <c r="I16" s="6">
        <f>RTD("gartle.rtd",,"YahooFinanceWatchList",Table2[Symbol],"ChangeInPercent")</f>
        <v>1.4826498422712933E-2</v>
      </c>
      <c r="J16" s="5">
        <f>RTD("gartle.rtd",,"YahooFinanceWatchList",Table2[Symbol],"Open")</f>
        <v>966</v>
      </c>
      <c r="K16" s="5">
        <f>RTD("gartle.rtd",,"YahooFinanceWatchList",Table2[Symbol],"High")</f>
        <v>984.5</v>
      </c>
      <c r="L16" s="5">
        <f>RTD("gartle.rtd",,"YahooFinanceWatchList",Table2[Symbol],"Low")</f>
        <v>960.5</v>
      </c>
      <c r="M16" s="4">
        <f>RTD("gartle.rtd",,"YahooFinanceWatchList",Table2[Symbol],"Volume")</f>
        <v>5717823</v>
      </c>
      <c r="N16" s="11">
        <f>RTD("gartle.rtd",,"YahooFinanceWatchList",Table2[Symbol],"rtd_LastError")</f>
        <v>0</v>
      </c>
      <c r="O16" s="11" t="str">
        <f>RTD("gartle.rtd",,"YahooFinanceWatchList",Table2[Symbol],"rtd_LastMessage")</f>
        <v/>
      </c>
      <c r="P16" s="3">
        <f>RTD("gartle.rtd",,"YahooFinanceWatchList",Table2[Symbol],"rtd_LastUpdate")</f>
        <v>42578.4878475</v>
      </c>
      <c r="Q16" s="2">
        <f>RTD("gartle.rtd",,"YahooFinanceWatchList",Table2[Symbol],"rtd_LastUpdateDate")</f>
        <v>42578</v>
      </c>
      <c r="R16" s="1">
        <f>RTD("gartle.rtd",,"YahooFinanceWatchList",Table2[Symbol],"rtd_LastUpdateTime")</f>
        <v>0.48784749999999999</v>
      </c>
    </row>
    <row r="17" spans="2:18" x14ac:dyDescent="0.25">
      <c r="B17" s="9" t="s">
        <v>30</v>
      </c>
      <c r="C17" s="3">
        <f>RTD("gartle.rtd",,"YahooFinanceWatchList",Table2[Symbol],"LastTradeDateTime")</f>
        <v>42578.685416666667</v>
      </c>
      <c r="D17" s="2">
        <f>RTD("gartle.rtd",,"YahooFinanceWatchList",Table2[Symbol],"LastTradeDate")</f>
        <v>42578</v>
      </c>
      <c r="E17" s="1">
        <f>RTD("gartle.rtd",,"YahooFinanceWatchList",Table2[Symbol],"LastTradeTime")</f>
        <v>0.68541666666666667</v>
      </c>
      <c r="F17" s="10">
        <f>RTD("gartle.rtd",,"YahooFinanceWatchList",Table2[Symbol],"Last:tick")</f>
        <v>0</v>
      </c>
      <c r="G17" s="5">
        <f>RTD("gartle.rtd",,"YahooFinanceWatchList",Table2[Symbol],"Last")</f>
        <v>2460</v>
      </c>
      <c r="H17" s="7">
        <f>RTD("gartle.rtd",,"YahooFinanceWatchList",Table2[Symbol],"Change")</f>
        <v>37</v>
      </c>
      <c r="I17" s="6">
        <f>RTD("gartle.rtd",,"YahooFinanceWatchList",Table2[Symbol],"ChangeInPercent")</f>
        <v>1.5270326042096575E-2</v>
      </c>
      <c r="J17" s="5">
        <f>RTD("gartle.rtd",,"YahooFinanceWatchList",Table2[Symbol],"Open")</f>
        <v>2445</v>
      </c>
      <c r="K17" s="5">
        <f>RTD("gartle.rtd",,"YahooFinanceWatchList",Table2[Symbol],"High")</f>
        <v>2493</v>
      </c>
      <c r="L17" s="5">
        <f>RTD("gartle.rtd",,"YahooFinanceWatchList",Table2[Symbol],"Low")</f>
        <v>2438</v>
      </c>
      <c r="M17" s="4">
        <f>RTD("gartle.rtd",,"YahooFinanceWatchList",Table2[Symbol],"Volume")</f>
        <v>2514372</v>
      </c>
      <c r="N17" s="11">
        <f>RTD("gartle.rtd",,"YahooFinanceWatchList",Table2[Symbol],"rtd_LastError")</f>
        <v>0</v>
      </c>
      <c r="O17" s="11" t="str">
        <f>RTD("gartle.rtd",,"YahooFinanceWatchList",Table2[Symbol],"rtd_LastMessage")</f>
        <v/>
      </c>
      <c r="P17" s="3">
        <f>RTD("gartle.rtd",,"YahooFinanceWatchList",Table2[Symbol],"rtd_LastUpdate")</f>
        <v>42578.487864502313</v>
      </c>
      <c r="Q17" s="2">
        <f>RTD("gartle.rtd",,"YahooFinanceWatchList",Table2[Symbol],"rtd_LastUpdateDate")</f>
        <v>42578</v>
      </c>
      <c r="R17" s="1">
        <f>RTD("gartle.rtd",,"YahooFinanceWatchList",Table2[Symbol],"rtd_LastUpdateTime")</f>
        <v>0.48786450231481482</v>
      </c>
    </row>
    <row r="18" spans="2:18" x14ac:dyDescent="0.25">
      <c r="B18" s="9" t="s">
        <v>31</v>
      </c>
      <c r="C18" s="3">
        <f>RTD("gartle.rtd",,"YahooFinanceWatchList",Table2[Symbol],"LastTradeDateTime")</f>
        <v>42578.673611111109</v>
      </c>
      <c r="D18" s="2">
        <f>RTD("gartle.rtd",,"YahooFinanceWatchList",Table2[Symbol],"LastTradeDate")</f>
        <v>42578</v>
      </c>
      <c r="E18" s="1">
        <f>RTD("gartle.rtd",,"YahooFinanceWatchList",Table2[Symbol],"LastTradeTime")</f>
        <v>0.67361111111111116</v>
      </c>
      <c r="F18" s="10">
        <f>RTD("gartle.rtd",,"YahooFinanceWatchList",Table2[Symbol],"Last:tick")</f>
        <v>0</v>
      </c>
      <c r="G18" s="5">
        <f>RTD("gartle.rtd",,"YahooFinanceWatchList",Table2[Symbol],"Last")</f>
        <v>19.86</v>
      </c>
      <c r="H18" s="7">
        <f>RTD("gartle.rtd",,"YahooFinanceWatchList",Table2[Symbol],"Change")</f>
        <v>0.6</v>
      </c>
      <c r="I18" s="6">
        <f>RTD("gartle.rtd",,"YahooFinanceWatchList",Table2[Symbol],"ChangeInPercent")</f>
        <v>3.1152647975077885E-2</v>
      </c>
      <c r="J18" s="5">
        <f>RTD("gartle.rtd",,"YahooFinanceWatchList",Table2[Symbol],"Open")</f>
        <v>19.8</v>
      </c>
      <c r="K18" s="5">
        <f>RTD("gartle.rtd",,"YahooFinanceWatchList",Table2[Symbol],"High")</f>
        <v>20.079999999999998</v>
      </c>
      <c r="L18" s="5">
        <f>RTD("gartle.rtd",,"YahooFinanceWatchList",Table2[Symbol],"Low")</f>
        <v>19.73</v>
      </c>
      <c r="M18" s="4">
        <f>RTD("gartle.rtd",,"YahooFinanceWatchList",Table2[Symbol],"Volume")</f>
        <v>15795995</v>
      </c>
      <c r="N18" s="11">
        <f>RTD("gartle.rtd",,"YahooFinanceWatchList",Table2[Symbol],"rtd_LastError")</f>
        <v>0</v>
      </c>
      <c r="O18" s="11" t="str">
        <f>RTD("gartle.rtd",,"YahooFinanceWatchList",Table2[Symbol],"rtd_LastMessage")</f>
        <v/>
      </c>
      <c r="P18" s="3">
        <f>RTD("gartle.rtd",,"YahooFinanceWatchList",Table2[Symbol],"rtd_LastUpdate")</f>
        <v>42578.487733090275</v>
      </c>
      <c r="Q18" s="2">
        <f>RTD("gartle.rtd",,"YahooFinanceWatchList",Table2[Symbol],"rtd_LastUpdateDate")</f>
        <v>42578</v>
      </c>
      <c r="R18" s="1">
        <f>RTD("gartle.rtd",,"YahooFinanceWatchList",Table2[Symbol],"rtd_LastUpdateTime")</f>
        <v>0.48773309027777778</v>
      </c>
    </row>
    <row r="19" spans="2:18" x14ac:dyDescent="0.25">
      <c r="B19" s="9" t="s">
        <v>32</v>
      </c>
      <c r="C19" s="3">
        <f>RTD("gartle.rtd",,"YahooFinanceWatchList",Table2[Symbol],"LastTradeDateTime")</f>
        <v>42578.673611111109</v>
      </c>
      <c r="D19" s="2">
        <f>RTD("gartle.rtd",,"YahooFinanceWatchList",Table2[Symbol],"LastTradeDate")</f>
        <v>42578</v>
      </c>
      <c r="E19" s="1">
        <f>RTD("gartle.rtd",,"YahooFinanceWatchList",Table2[Symbol],"LastTradeTime")</f>
        <v>0.67361111111111116</v>
      </c>
      <c r="F19" s="10">
        <f>RTD("gartle.rtd",,"YahooFinanceWatchList",Table2[Symbol],"Last:tick")</f>
        <v>0</v>
      </c>
      <c r="G19" s="5">
        <f>RTD("gartle.rtd",,"YahooFinanceWatchList",Table2[Symbol],"Last")</f>
        <v>49.6</v>
      </c>
      <c r="H19" s="7">
        <f>RTD("gartle.rtd",,"YahooFinanceWatchList",Table2[Symbol],"Change")</f>
        <v>0.92</v>
      </c>
      <c r="I19" s="6">
        <f>RTD("gartle.rtd",,"YahooFinanceWatchList",Table2[Symbol],"ChangeInPercent")</f>
        <v>1.8898931799506986E-2</v>
      </c>
      <c r="J19" s="5">
        <f>RTD("gartle.rtd",,"YahooFinanceWatchList",Table2[Symbol],"Open")</f>
        <v>49.43</v>
      </c>
      <c r="K19" s="5">
        <f>RTD("gartle.rtd",,"YahooFinanceWatchList",Table2[Symbol],"High")</f>
        <v>49.99</v>
      </c>
      <c r="L19" s="5">
        <f>RTD("gartle.rtd",,"YahooFinanceWatchList",Table2[Symbol],"Low")</f>
        <v>49.17</v>
      </c>
      <c r="M19" s="4">
        <f>RTD("gartle.rtd",,"YahooFinanceWatchList",Table2[Symbol],"Volume")</f>
        <v>2239156</v>
      </c>
      <c r="N19" s="11">
        <f>RTD("gartle.rtd",,"YahooFinanceWatchList",Table2[Symbol],"rtd_LastError")</f>
        <v>0</v>
      </c>
      <c r="O19" s="11" t="str">
        <f>RTD("gartle.rtd",,"YahooFinanceWatchList",Table2[Symbol],"rtd_LastMessage")</f>
        <v/>
      </c>
      <c r="P19" s="3">
        <f>RTD("gartle.rtd",,"YahooFinanceWatchList",Table2[Symbol],"rtd_LastUpdate")</f>
        <v>42578.487791435182</v>
      </c>
      <c r="Q19" s="2">
        <f>RTD("gartle.rtd",,"YahooFinanceWatchList",Table2[Symbol],"rtd_LastUpdateDate")</f>
        <v>42578</v>
      </c>
      <c r="R19" s="1">
        <f>RTD("gartle.rtd",,"YahooFinanceWatchList",Table2[Symbol],"rtd_LastUpdateTime")</f>
        <v>0.4877914351851852</v>
      </c>
    </row>
    <row r="20" spans="2:18" x14ac:dyDescent="0.25">
      <c r="B20" s="9" t="s">
        <v>33</v>
      </c>
      <c r="C20" s="3">
        <f>RTD("gartle.rtd",,"YahooFinanceWatchList",Table2[Symbol],"LastTradeDateTime")</f>
        <v>42578.553472222222</v>
      </c>
      <c r="D20" s="2">
        <f>RTD("gartle.rtd",,"YahooFinanceWatchList",Table2[Symbol],"LastTradeDate")</f>
        <v>42578</v>
      </c>
      <c r="E20" s="1">
        <f>RTD("gartle.rtd",,"YahooFinanceWatchList",Table2[Symbol],"LastTradeTime")</f>
        <v>0.55347222222222225</v>
      </c>
      <c r="F20" s="10">
        <f>RTD("gartle.rtd",,"YahooFinanceWatchList",Table2[Symbol],"Last:tick")</f>
        <v>0</v>
      </c>
      <c r="G20" s="5">
        <f>RTD("gartle.rtd",,"YahooFinanceWatchList",Table2[Symbol],"Last")</f>
        <v>10332.4</v>
      </c>
      <c r="H20" s="7">
        <f>RTD("gartle.rtd",,"YahooFinanceWatchList",Table2[Symbol],"Change")</f>
        <v>84.64</v>
      </c>
      <c r="I20" s="6">
        <f>RTD("gartle.rtd",,"YahooFinanceWatchList",Table2[Symbol],"ChangeInPercent")</f>
        <v>8.259365949241591E-3</v>
      </c>
      <c r="J20" s="5">
        <f>RTD("gartle.rtd",,"YahooFinanceWatchList",Table2[Symbol],"Open")</f>
        <v>10314.43</v>
      </c>
      <c r="K20" s="5">
        <f>RTD("gartle.rtd",,"YahooFinanceWatchList",Table2[Symbol],"High")</f>
        <v>10345.76</v>
      </c>
      <c r="L20" s="5">
        <f>RTD("gartle.rtd",,"YahooFinanceWatchList",Table2[Symbol],"Low")</f>
        <v>10298.4</v>
      </c>
      <c r="M20" s="4">
        <f>RTD("gartle.rtd",,"YahooFinanceWatchList",Table2[Symbol],"Volume")</f>
        <v>0</v>
      </c>
      <c r="N20" s="11">
        <f>RTD("gartle.rtd",,"YahooFinanceWatchList",Table2[Symbol],"rtd_LastError")</f>
        <v>0</v>
      </c>
      <c r="O20" s="11" t="str">
        <f>RTD("gartle.rtd",,"YahooFinanceWatchList",Table2[Symbol],"rtd_LastMessage")</f>
        <v/>
      </c>
      <c r="P20" s="3">
        <f>RTD("gartle.rtd",,"YahooFinanceWatchList",Table2[Symbol],"rtd_LastUpdate")</f>
        <v>42578.487774687499</v>
      </c>
      <c r="Q20" s="2">
        <f>RTD("gartle.rtd",,"YahooFinanceWatchList",Table2[Symbol],"rtd_LastUpdateDate")</f>
        <v>42578</v>
      </c>
      <c r="R20" s="1">
        <f>RTD("gartle.rtd",,"YahooFinanceWatchList",Table2[Symbol],"rtd_LastUpdateTime")</f>
        <v>0.48777468750000003</v>
      </c>
    </row>
    <row r="21" spans="2:18" x14ac:dyDescent="0.25">
      <c r="B21" s="9" t="s">
        <v>34</v>
      </c>
      <c r="C21" s="3">
        <f>RTD("gartle.rtd",,"YahooFinanceWatchList",Table2[Symbol],"LastTradeDateTime")</f>
        <v>42578.727083333331</v>
      </c>
      <c r="D21" s="2">
        <f>RTD("gartle.rtd",,"YahooFinanceWatchList",Table2[Symbol],"LastTradeDate")</f>
        <v>42578</v>
      </c>
      <c r="E21" s="1">
        <f>RTD("gartle.rtd",,"YahooFinanceWatchList",Table2[Symbol],"LastTradeTime")</f>
        <v>0.7270833333333333</v>
      </c>
      <c r="F21" s="10">
        <f>RTD("gartle.rtd",,"YahooFinanceWatchList",Table2[Symbol],"Last:tick")</f>
        <v>0</v>
      </c>
      <c r="G21" s="5">
        <f>RTD("gartle.rtd",,"YahooFinanceWatchList",Table2[Symbol],"Last")</f>
        <v>5.6390000000000002</v>
      </c>
      <c r="H21" s="7">
        <f>RTD("gartle.rtd",,"YahooFinanceWatchList",Table2[Symbol],"Change")</f>
        <v>7.5999999999999998E-2</v>
      </c>
      <c r="I21" s="6">
        <f>RTD("gartle.rtd",,"YahooFinanceWatchList",Table2[Symbol],"ChangeInPercent")</f>
        <v>1.3661693330936543E-2</v>
      </c>
      <c r="J21" s="5">
        <f>RTD("gartle.rtd",,"YahooFinanceWatchList",Table2[Symbol],"Open")</f>
        <v>5.6050000000000004</v>
      </c>
      <c r="K21" s="5">
        <f>RTD("gartle.rtd",,"YahooFinanceWatchList",Table2[Symbol],"High")</f>
        <v>5.6719999999999997</v>
      </c>
      <c r="L21" s="5">
        <f>RTD("gartle.rtd",,"YahooFinanceWatchList",Table2[Symbol],"Low")</f>
        <v>5.5309999999999997</v>
      </c>
      <c r="M21" s="4">
        <f>RTD("gartle.rtd",,"YahooFinanceWatchList",Table2[Symbol],"Volume")</f>
        <v>9428755</v>
      </c>
      <c r="N21" s="11">
        <f>RTD("gartle.rtd",,"YahooFinanceWatchList",Table2[Symbol],"rtd_LastError")</f>
        <v>0</v>
      </c>
      <c r="O21" s="11" t="str">
        <f>RTD("gartle.rtd",,"YahooFinanceWatchList",Table2[Symbol],"rtd_LastMessage")</f>
        <v/>
      </c>
      <c r="P21" s="3">
        <f>RTD("gartle.rtd",,"YahooFinanceWatchList",Table2[Symbol],"rtd_LastUpdate")</f>
        <v>42578.487839548608</v>
      </c>
      <c r="Q21" s="2">
        <f>RTD("gartle.rtd",,"YahooFinanceWatchList",Table2[Symbol],"rtd_LastUpdateDate")</f>
        <v>42578</v>
      </c>
      <c r="R21" s="1">
        <f>RTD("gartle.rtd",,"YahooFinanceWatchList",Table2[Symbol],"rtd_LastUpdateTime")</f>
        <v>0.48783954861111112</v>
      </c>
    </row>
    <row r="22" spans="2:18" x14ac:dyDescent="0.25">
      <c r="B22" s="9" t="s">
        <v>35</v>
      </c>
      <c r="C22" s="3">
        <f>RTD("gartle.rtd",,"YahooFinanceWatchList",Table2[Symbol],"LastTradeDateTime")</f>
        <v>42578.649305555555</v>
      </c>
      <c r="D22" s="2">
        <f>RTD("gartle.rtd",,"YahooFinanceWatchList",Table2[Symbol],"LastTradeDate")</f>
        <v>42578</v>
      </c>
      <c r="E22" s="1">
        <f>RTD("gartle.rtd",,"YahooFinanceWatchList",Table2[Symbol],"LastTradeTime")</f>
        <v>0.64930555555555558</v>
      </c>
      <c r="F22" s="10">
        <f>RTD("gartle.rtd",,"YahooFinanceWatchList",Table2[Symbol],"Last:tick")</f>
        <v>0</v>
      </c>
      <c r="G22" s="5">
        <f>RTD("gartle.rtd",,"YahooFinanceWatchList",Table2[Symbol],"Last")</f>
        <v>9.5549999999999997</v>
      </c>
      <c r="H22" s="7">
        <f>RTD("gartle.rtd",,"YahooFinanceWatchList",Table2[Symbol],"Change")</f>
        <v>-0.04</v>
      </c>
      <c r="I22" s="6">
        <f>RTD("gartle.rtd",,"YahooFinanceWatchList",Table2[Symbol],"ChangeInPercent")</f>
        <v>-4.168837936425222E-3</v>
      </c>
      <c r="J22" s="5">
        <f>RTD("gartle.rtd",,"YahooFinanceWatchList",Table2[Symbol],"Open")</f>
        <v>9.64</v>
      </c>
      <c r="K22" s="5">
        <f>RTD("gartle.rtd",,"YahooFinanceWatchList",Table2[Symbol],"High")</f>
        <v>9.6829999999999998</v>
      </c>
      <c r="L22" s="5">
        <f>RTD("gartle.rtd",,"YahooFinanceWatchList",Table2[Symbol],"Low")</f>
        <v>9.5269999999999992</v>
      </c>
      <c r="M22" s="4">
        <f>RTD("gartle.rtd",,"YahooFinanceWatchList",Table2[Symbol],"Volume")</f>
        <v>2169943</v>
      </c>
      <c r="N22" s="11">
        <f>RTD("gartle.rtd",,"YahooFinanceWatchList",Table2[Symbol],"rtd_LastError")</f>
        <v>0</v>
      </c>
      <c r="O22" s="11" t="str">
        <f>RTD("gartle.rtd",,"YahooFinanceWatchList",Table2[Symbol],"rtd_LastMessage")</f>
        <v/>
      </c>
      <c r="P22" s="3">
        <f>RTD("gartle.rtd",,"YahooFinanceWatchList",Table2[Symbol],"rtd_LastUpdate")</f>
        <v>42578.48771645833</v>
      </c>
      <c r="Q22" s="2">
        <f>RTD("gartle.rtd",,"YahooFinanceWatchList",Table2[Symbol],"rtd_LastUpdateDate")</f>
        <v>42578</v>
      </c>
      <c r="R22" s="1">
        <f>RTD("gartle.rtd",,"YahooFinanceWatchList",Table2[Symbol],"rtd_LastUpdateTime")</f>
        <v>0.48771645833333332</v>
      </c>
    </row>
    <row r="23" spans="2:18" x14ac:dyDescent="0.25">
      <c r="B23" s="9" t="s">
        <v>36</v>
      </c>
      <c r="C23" s="3">
        <f>RTD("gartle.rtd",,"YahooFinanceWatchList",Table2[Symbol],"LastTradeDateTime")</f>
        <v>42578.727083333331</v>
      </c>
      <c r="D23" s="2">
        <f>RTD("gartle.rtd",,"YahooFinanceWatchList",Table2[Symbol],"LastTradeDate")</f>
        <v>42578</v>
      </c>
      <c r="E23" s="1">
        <f>RTD("gartle.rtd",,"YahooFinanceWatchList",Table2[Symbol],"LastTradeTime")</f>
        <v>0.7270833333333333</v>
      </c>
      <c r="F23" s="10">
        <f>RTD("gartle.rtd",,"YahooFinanceWatchList",Table2[Symbol],"Last:tick")</f>
        <v>0</v>
      </c>
      <c r="G23" s="5">
        <f>RTD("gartle.rtd",,"YahooFinanceWatchList",Table2[Symbol],"Last")</f>
        <v>7.9080000000000004</v>
      </c>
      <c r="H23" s="7">
        <f>RTD("gartle.rtd",,"YahooFinanceWatchList",Table2[Symbol],"Change")</f>
        <v>0.105</v>
      </c>
      <c r="I23" s="6">
        <f>RTD("gartle.rtd",,"YahooFinanceWatchList",Table2[Symbol],"ChangeInPercent")</f>
        <v>1.3456362937331795E-2</v>
      </c>
      <c r="J23" s="5">
        <f>RTD("gartle.rtd",,"YahooFinanceWatchList",Table2[Symbol],"Open")</f>
        <v>7.8520000000000003</v>
      </c>
      <c r="K23" s="5">
        <f>RTD("gartle.rtd",,"YahooFinanceWatchList",Table2[Symbol],"High")</f>
        <v>7.968</v>
      </c>
      <c r="L23" s="5">
        <f>RTD("gartle.rtd",,"YahooFinanceWatchList",Table2[Symbol],"Low")</f>
        <v>7.8220000000000001</v>
      </c>
      <c r="M23" s="4">
        <f>RTD("gartle.rtd",,"YahooFinanceWatchList",Table2[Symbol],"Volume")</f>
        <v>5402674</v>
      </c>
      <c r="N23" s="11">
        <f>RTD("gartle.rtd",,"YahooFinanceWatchList",Table2[Symbol],"rtd_LastError")</f>
        <v>0</v>
      </c>
      <c r="O23" s="11" t="str">
        <f>RTD("gartle.rtd",,"YahooFinanceWatchList",Table2[Symbol],"rtd_LastMessage")</f>
        <v/>
      </c>
      <c r="P23" s="3">
        <f>RTD("gartle.rtd",,"YahooFinanceWatchList",Table2[Symbol],"rtd_LastUpdate")</f>
        <v>42578.487815671295</v>
      </c>
      <c r="Q23" s="2">
        <f>RTD("gartle.rtd",,"YahooFinanceWatchList",Table2[Symbol],"rtd_LastUpdateDate")</f>
        <v>42578</v>
      </c>
      <c r="R23" s="1">
        <f>RTD("gartle.rtd",,"YahooFinanceWatchList",Table2[Symbol],"rtd_LastUpdateTime")</f>
        <v>0.48781567129629627</v>
      </c>
    </row>
    <row r="24" spans="2:18" x14ac:dyDescent="0.25">
      <c r="B24" s="9" t="s">
        <v>37</v>
      </c>
      <c r="C24" s="3">
        <f>RTD("gartle.rtd",,"YahooFinanceWatchList",Table2[Symbol],"LastTradeDateTime")</f>
        <v>42578.630555555559</v>
      </c>
      <c r="D24" s="2">
        <f>RTD("gartle.rtd",,"YahooFinanceWatchList",Table2[Symbol],"LastTradeDate")</f>
        <v>42578</v>
      </c>
      <c r="E24" s="1">
        <f>RTD("gartle.rtd",,"YahooFinanceWatchList",Table2[Symbol],"LastTradeTime")</f>
        <v>0.63055555555555554</v>
      </c>
      <c r="F24" s="10">
        <f>RTD("gartle.rtd",,"YahooFinanceWatchList",Table2[Symbol],"Last:tick")</f>
        <v>0</v>
      </c>
      <c r="G24" s="5">
        <f>RTD("gartle.rtd",,"YahooFinanceWatchList",Table2[Symbol],"Last")</f>
        <v>43.76</v>
      </c>
      <c r="H24" s="7">
        <f>RTD("gartle.rtd",,"YahooFinanceWatchList",Table2[Symbol],"Change")</f>
        <v>0.87</v>
      </c>
      <c r="I24" s="6">
        <f>RTD("gartle.rtd",,"YahooFinanceWatchList",Table2[Symbol],"ChangeInPercent")</f>
        <v>2.0284448589414781E-2</v>
      </c>
      <c r="J24" s="5">
        <f>RTD("gartle.rtd",,"YahooFinanceWatchList",Table2[Symbol],"Open")</f>
        <v>42.9</v>
      </c>
      <c r="K24" s="5">
        <f>RTD("gartle.rtd",,"YahooFinanceWatchList",Table2[Symbol],"High")</f>
        <v>43.78</v>
      </c>
      <c r="L24" s="5">
        <f>RTD("gartle.rtd",,"YahooFinanceWatchList",Table2[Symbol],"Low")</f>
        <v>42.88</v>
      </c>
      <c r="M24" s="4">
        <f>RTD("gartle.rtd",,"YahooFinanceWatchList",Table2[Symbol],"Volume")</f>
        <v>1708669</v>
      </c>
      <c r="N24" s="11">
        <f>RTD("gartle.rtd",,"YahooFinanceWatchList",Table2[Symbol],"rtd_LastError")</f>
        <v>0</v>
      </c>
      <c r="O24" s="11" t="str">
        <f>RTD("gartle.rtd",,"YahooFinanceWatchList",Table2[Symbol],"rtd_LastMessage")</f>
        <v/>
      </c>
      <c r="P24" s="3">
        <f>RTD("gartle.rtd",,"YahooFinanceWatchList",Table2[Symbol],"rtd_LastUpdate")</f>
        <v>42578.487742129633</v>
      </c>
      <c r="Q24" s="2">
        <f>RTD("gartle.rtd",,"YahooFinanceWatchList",Table2[Symbol],"rtd_LastUpdateDate")</f>
        <v>42578</v>
      </c>
      <c r="R24" s="1">
        <f>RTD("gartle.rtd",,"YahooFinanceWatchList",Table2[Symbol],"rtd_LastUpdateTime")</f>
        <v>0.48774212962962965</v>
      </c>
    </row>
    <row r="25" spans="2:18" x14ac:dyDescent="0.25">
      <c r="B25" s="9" t="s">
        <v>38</v>
      </c>
      <c r="C25" s="3">
        <f>RTD("gartle.rtd",,"YahooFinanceWatchList",Table2[Symbol],"LastTradeDateTime")</f>
        <v>42578.699305555558</v>
      </c>
      <c r="D25" s="2">
        <f>RTD("gartle.rtd",,"YahooFinanceWatchList",Table2[Symbol],"LastTradeDate")</f>
        <v>42578</v>
      </c>
      <c r="E25" s="1">
        <f>RTD("gartle.rtd",,"YahooFinanceWatchList",Table2[Symbol],"LastTradeTime")</f>
        <v>0.69930555555555551</v>
      </c>
      <c r="F25" s="10">
        <f>RTD("gartle.rtd",,"YahooFinanceWatchList",Table2[Symbol],"Last:tick")</f>
        <v>0</v>
      </c>
      <c r="G25" s="5">
        <f>RTD("gartle.rtd",,"YahooFinanceWatchList",Table2[Symbol],"Last")</f>
        <v>42.67</v>
      </c>
      <c r="H25" s="7">
        <f>RTD("gartle.rtd",,"YahooFinanceWatchList",Table2[Symbol],"Change")</f>
        <v>0.23</v>
      </c>
      <c r="I25" s="6">
        <f>RTD("gartle.rtd",,"YahooFinanceWatchList",Table2[Symbol],"ChangeInPercent")</f>
        <v>5.419415645617342E-3</v>
      </c>
      <c r="J25" s="5">
        <f>RTD("gartle.rtd",,"YahooFinanceWatchList",Table2[Symbol],"Open")</f>
        <v>42.88</v>
      </c>
      <c r="K25" s="5">
        <f>RTD("gartle.rtd",,"YahooFinanceWatchList",Table2[Symbol],"High")</f>
        <v>43.33</v>
      </c>
      <c r="L25" s="5">
        <f>RTD("gartle.rtd",,"YahooFinanceWatchList",Table2[Symbol],"Low")</f>
        <v>42.51</v>
      </c>
      <c r="M25" s="4">
        <f>RTD("gartle.rtd",,"YahooFinanceWatchList",Table2[Symbol],"Volume")</f>
        <v>3040941</v>
      </c>
      <c r="N25" s="11">
        <f>RTD("gartle.rtd",,"YahooFinanceWatchList",Table2[Symbol],"rtd_LastError")</f>
        <v>0</v>
      </c>
      <c r="O25" s="11" t="str">
        <f>RTD("gartle.rtd",,"YahooFinanceWatchList",Table2[Symbol],"rtd_LastMessage")</f>
        <v/>
      </c>
      <c r="P25" s="3">
        <f>RTD("gartle.rtd",,"YahooFinanceWatchList",Table2[Symbol],"rtd_LastUpdate")</f>
        <v>42578.487707233799</v>
      </c>
      <c r="Q25" s="2">
        <f>RTD("gartle.rtd",,"YahooFinanceWatchList",Table2[Symbol],"rtd_LastUpdateDate")</f>
        <v>42578</v>
      </c>
      <c r="R25" s="1">
        <f>RTD("gartle.rtd",,"YahooFinanceWatchList",Table2[Symbol],"rtd_LastUpdateTime")</f>
        <v>0.48770723379629627</v>
      </c>
    </row>
  </sheetData>
  <conditionalFormatting sqref="G4:G25">
    <cfRule type="expression" dxfId="3" priority="3">
      <formula>$F4&lt;0</formula>
    </cfRule>
    <cfRule type="expression" dxfId="2" priority="4">
      <formula>$F4&gt;0</formula>
    </cfRule>
  </conditionalFormatting>
  <conditionalFormatting sqref="B4:B25">
    <cfRule type="expression" dxfId="1" priority="1">
      <formula>$H4&lt;0</formula>
    </cfRule>
    <cfRule type="expression" dxfId="0" priority="2">
      <formula>$H4&gt;0</formula>
    </cfRule>
  </conditionalFormatting>
  <conditionalFormatting sqref="F4:F25">
    <cfRule type="iconSet" priority="12">
      <iconSet iconSet="3Arrows" showValue="0">
        <cfvo type="percent" val="0"/>
        <cfvo type="num" val="0"/>
        <cfvo type="num" val="1"/>
      </iconSet>
    </cfRule>
  </conditionalFormatting>
  <conditionalFormatting sqref="M4:M2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2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WatchList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2015-06-25T14:44:33Z</dcterms:created>
  <dcterms:modified xsi:type="dcterms:W3CDTF">2016-07-27T15:47:42Z</dcterms:modified>
</cp:coreProperties>
</file>